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11355" windowHeight="5580" activeTab="1"/>
  </bookViews>
  <sheets>
    <sheet name="INSTRUCTION_INPUT" sheetId="1" r:id="rId1"/>
    <sheet name="OUTPUT_MOU" sheetId="2" r:id="rId2"/>
    <sheet name="Sheet2" sheetId="3" r:id="rId3"/>
  </sheets>
  <definedNames>
    <definedName name="Part_Time" localSheetId="0" comment="&lt; &gt;">'OUTPUT_MOU'!$G$15</definedName>
    <definedName name="_xlnm.Print_Area" localSheetId="0">'INSTRUCTION_INPUT'!$A$1:$D$48</definedName>
    <definedName name="_xlnm.Print_Area" localSheetId="1">'OUTPUT_MOU'!$A$1:$J$49</definedName>
  </definedNames>
  <calcPr fullCalcOnLoad="1"/>
</workbook>
</file>

<file path=xl/comments2.xml><?xml version="1.0" encoding="utf-8"?>
<comments xmlns="http://schemas.openxmlformats.org/spreadsheetml/2006/main">
  <authors>
    <author>Denise Wynn</author>
  </authors>
  <commentList>
    <comment ref="C13" authorId="0">
      <text>
        <r>
          <rPr>
            <sz val="9"/>
            <rFont val="Tahoma"/>
            <family val="2"/>
          </rPr>
          <t>Enter the position title for the VA</t>
        </r>
        <r>
          <rPr>
            <b/>
            <sz val="9"/>
            <rFont val="Tahoma"/>
            <family val="2"/>
          </rPr>
          <t>.</t>
        </r>
      </text>
    </comment>
    <comment ref="F13" authorId="0">
      <text>
        <r>
          <rPr>
            <sz val="9"/>
            <rFont val="Tahoma"/>
            <family val="2"/>
          </rPr>
          <t>Enter the position title for VCU.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<sst xmlns="http://schemas.openxmlformats.org/spreadsheetml/2006/main" count="104" uniqueCount="85">
  <si>
    <t># of VA eighths</t>
  </si>
  <si>
    <t>Percent of VA activity dedicated to research (0-100%)</t>
  </si>
  <si>
    <t>% effort</t>
  </si>
  <si>
    <t>A</t>
  </si>
  <si>
    <t>B</t>
  </si>
  <si>
    <t>C</t>
  </si>
  <si>
    <t>D</t>
  </si>
  <si>
    <t>E</t>
  </si>
  <si>
    <t>F</t>
  </si>
  <si>
    <t>VA total %</t>
  </si>
  <si>
    <t>VA research %</t>
  </si>
  <si>
    <t>University research %</t>
  </si>
  <si>
    <t>Investigator Name</t>
  </si>
  <si>
    <t>Effective Date</t>
  </si>
  <si>
    <t>Effort commitments on NU sponsored project exceed your available time.  Commitments must be revised!</t>
  </si>
  <si>
    <t>VA</t>
  </si>
  <si>
    <t>Total</t>
  </si>
  <si>
    <t>Virginia Commonwealth University</t>
  </si>
  <si>
    <t>Service Chief</t>
  </si>
  <si>
    <t>Veterans Affairs Medical Center</t>
  </si>
  <si>
    <t>COS or ACOS for Research</t>
  </si>
  <si>
    <t>Principal Investigator</t>
  </si>
  <si>
    <t>Total Professional Effort</t>
  </si>
  <si>
    <t>RE:</t>
  </si>
  <si>
    <t>DATE:</t>
  </si>
  <si>
    <t>VAMC</t>
  </si>
  <si>
    <t>VCU</t>
  </si>
  <si>
    <t>Official Title:</t>
  </si>
  <si>
    <t>Appointment:</t>
  </si>
  <si>
    <t>Eighths</t>
  </si>
  <si>
    <t>Hours</t>
  </si>
  <si>
    <t>% OF</t>
  </si>
  <si>
    <t>TOTAL</t>
  </si>
  <si>
    <t>EFFORT</t>
  </si>
  <si>
    <t>Part Time</t>
  </si>
  <si>
    <t>Full Time</t>
  </si>
  <si>
    <t>Professional</t>
  </si>
  <si>
    <t>VCU+VA=100%</t>
  </si>
  <si>
    <t>VCU sponsored research commitments</t>
  </si>
  <si>
    <t>OSP FP/PT #</t>
  </si>
  <si>
    <t>Total VCU Sponsored Commitments</t>
  </si>
  <si>
    <t>VCU total %</t>
  </si>
  <si>
    <t>Percent of Professional Effort</t>
  </si>
  <si>
    <t>VA Other %</t>
  </si>
  <si>
    <t>University Other</t>
  </si>
  <si>
    <t>Total Research %</t>
  </si>
  <si>
    <t>Total Other %</t>
  </si>
  <si>
    <t xml:space="preserve">Check </t>
  </si>
  <si>
    <t>Teaching/Admin/Clinical/Other</t>
  </si>
  <si>
    <t>sources for the same work, nor is there an actual or apparent conflict of interest regarding such work.</t>
  </si>
  <si>
    <t>mutually arranged by Virginia Commonwealth University and the VA Medical Center, Richmond, VA.</t>
  </si>
  <si>
    <t>these institutions, as follows:</t>
  </si>
  <si>
    <t>Percent of Total Effort</t>
  </si>
  <si>
    <t>PROF.</t>
  </si>
  <si>
    <t>Chief of Staff</t>
  </si>
  <si>
    <t>Department Chair, School of Medicine</t>
  </si>
  <si>
    <t>Dean or Designee, School of Medicine</t>
  </si>
  <si>
    <t>First and Last Name</t>
  </si>
  <si>
    <t>Must be updated no less than annually</t>
  </si>
  <si>
    <t>List all VCU ACTIVE awards.  Pending awards should only be listed if</t>
  </si>
  <si>
    <t>awarded.</t>
  </si>
  <si>
    <t>confirmation has been received that they are in the process of being</t>
  </si>
  <si>
    <t>INPUTS</t>
  </si>
  <si>
    <t>OUTPUTS (for MOU - See Tab "OUTPUT_MOU"):</t>
  </si>
  <si>
    <t>Instruction:</t>
  </si>
  <si>
    <t>1)</t>
  </si>
  <si>
    <t>2)</t>
  </si>
  <si>
    <t>3)</t>
  </si>
  <si>
    <t>4)</t>
  </si>
  <si>
    <t>SOMRESADMIN@vcu.edu</t>
  </si>
  <si>
    <t xml:space="preserve">For assistance with this workbook, contact: </t>
  </si>
  <si>
    <t>VCU School of Medicine - Office of Research Administration</t>
  </si>
  <si>
    <t>Joint Appointment MOU worksheet</t>
  </si>
  <si>
    <t>Go to second tab: "OUTPUT_MOU", add additional data in yellow shaded fields, review.</t>
  </si>
  <si>
    <t>5)</t>
  </si>
  <si>
    <t>Once reviewed by SOM Research Adminsitration, Department must obtain PI and Department chair signatures; return signed MOU's to SOM Research Administration for Dean's signature and forwarding to the VAMC for execution.</t>
  </si>
  <si>
    <t>% Effort listed should be the amount of VCU effort currently approved and committed under the sponsored agreement.</t>
  </si>
  <si>
    <r>
      <t>Total number of hours worked/week on average, ex. 65 hours (</t>
    </r>
    <r>
      <rPr>
        <u val="single"/>
        <sz val="10"/>
        <rFont val="Arial"/>
        <family val="2"/>
      </rPr>
      <t>total VA and University time</t>
    </r>
    <r>
      <rPr>
        <sz val="10"/>
        <rFont val="Arial"/>
        <family val="0"/>
      </rPr>
      <t>)</t>
    </r>
  </si>
  <si>
    <t>The combination of teaching, research, administration, public service and clinical activities at the University, and the VA</t>
  </si>
  <si>
    <t>Medical Center comprise 100% of the total professional responsibilities encompassed by the individual's appointments at</t>
  </si>
  <si>
    <t xml:space="preserve">and the Veterans Affairs Medical Center, and that there is no dual compensation from these two </t>
  </si>
  <si>
    <t>Input required information in the yellow highlighted boxes below.</t>
  </si>
  <si>
    <t>Based on inputs, the output section will automatically calculate, review the outputs.</t>
  </si>
  <si>
    <t>Print OUTPUT_MOU tab, submit to SOM Office of Research Administration, SOMRESADMIN@vcu.edu, for review.</t>
  </si>
  <si>
    <t>Research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</si>
</sst>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00000000%"/>
    <numFmt numFmtId="169" formatCode="[$-409]mmmm\ d\,\ yyyy;@"/>
    <numFmt numFmtId="170" formatCode="0.0%"/>
    <numFmt numFmtId="171" formatCode="#,##0.0"/>
  </numFmts>
  <fonts count="60">
    <font>
      <sz val="10"/>
      <name val="Arial"/>
      <family val="0"/>
    </font>
    <font>
      <i/>
      <sz val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1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sz val="10"/>
      <name val="HELV"/>
      <family val="0"/>
    </font>
    <font>
      <sz val="12"/>
      <name val="Helv"/>
      <family val="0"/>
    </font>
    <font>
      <b/>
      <sz val="12"/>
      <name val="HELV"/>
      <family val="0"/>
    </font>
    <font>
      <sz val="12"/>
      <name val="Arial"/>
      <family val="2"/>
    </font>
    <font>
      <b/>
      <sz val="9"/>
      <name val="Arial"/>
      <family val="2"/>
    </font>
    <font>
      <sz val="13"/>
      <name val="Helv"/>
      <family val="0"/>
    </font>
    <font>
      <b/>
      <sz val="13"/>
      <name val="Helv"/>
      <family val="0"/>
    </font>
    <font>
      <b/>
      <sz val="10"/>
      <name val="HELV"/>
      <family val="0"/>
    </font>
    <font>
      <sz val="9"/>
      <name val="Tahoma"/>
      <family val="2"/>
    </font>
    <font>
      <b/>
      <sz val="9"/>
      <name val="Tahoma"/>
      <family val="2"/>
    </font>
    <font>
      <sz val="8"/>
      <name val="Tahoma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b/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9"/>
      <color rgb="FFFF0000"/>
      <name val="Arial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8"/>
      </right>
      <top>
        <color indexed="63"/>
      </top>
      <bottom style="thin"/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32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9" fontId="0" fillId="33" borderId="10" xfId="58" applyFont="1" applyFill="1" applyBorder="1" applyAlignment="1">
      <alignment/>
    </xf>
    <xf numFmtId="0" fontId="0" fillId="0" borderId="0" xfId="0" applyFont="1" applyAlignment="1">
      <alignment/>
    </xf>
    <xf numFmtId="0" fontId="3" fillId="34" borderId="0" xfId="0" applyFont="1" applyFill="1" applyAlignment="1">
      <alignment/>
    </xf>
    <xf numFmtId="0" fontId="0" fillId="34" borderId="0" xfId="0" applyFill="1" applyAlignment="1">
      <alignment/>
    </xf>
    <xf numFmtId="0" fontId="0" fillId="33" borderId="10" xfId="0" applyFont="1" applyFill="1" applyBorder="1" applyAlignment="1">
      <alignment/>
    </xf>
    <xf numFmtId="14" fontId="0" fillId="33" borderId="10" xfId="0" applyNumberFormat="1" applyFill="1" applyBorder="1" applyAlignment="1">
      <alignment/>
    </xf>
    <xf numFmtId="0" fontId="0" fillId="33" borderId="10" xfId="0" applyFont="1" applyFill="1" applyBorder="1" applyAlignment="1" quotePrefix="1">
      <alignment/>
    </xf>
    <xf numFmtId="0" fontId="4" fillId="0" borderId="0" xfId="0" applyFont="1" applyAlignment="1">
      <alignment vertical="center" wrapText="1"/>
    </xf>
    <xf numFmtId="0" fontId="5" fillId="35" borderId="0" xfId="0" applyNumberFormat="1" applyFont="1" applyFill="1" applyAlignment="1" applyProtection="1">
      <alignment/>
      <protection/>
    </xf>
    <xf numFmtId="0" fontId="7" fillId="35" borderId="0" xfId="0" applyNumberFormat="1" applyFont="1" applyFill="1" applyAlignment="1" applyProtection="1">
      <alignment/>
      <protection/>
    </xf>
    <xf numFmtId="0" fontId="0" fillId="35" borderId="0" xfId="0" applyNumberFormat="1" applyFont="1" applyFill="1" applyAlignment="1" applyProtection="1">
      <alignment/>
      <protection/>
    </xf>
    <xf numFmtId="0" fontId="6" fillId="35" borderId="0" xfId="0" applyNumberFormat="1" applyFont="1" applyFill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0" fontId="6" fillId="35" borderId="0" xfId="0" applyFont="1" applyFill="1" applyAlignment="1" applyProtection="1">
      <alignment/>
      <protection/>
    </xf>
    <xf numFmtId="0" fontId="8" fillId="35" borderId="0" xfId="0" applyNumberFormat="1" applyFont="1" applyFill="1" applyBorder="1" applyAlignment="1" applyProtection="1">
      <alignment/>
      <protection/>
    </xf>
    <xf numFmtId="0" fontId="10" fillId="35" borderId="0" xfId="0" applyNumberFormat="1" applyFont="1" applyFill="1" applyAlignment="1" applyProtection="1">
      <alignment/>
      <protection/>
    </xf>
    <xf numFmtId="0" fontId="8" fillId="35" borderId="0" xfId="0" applyNumberFormat="1" applyFont="1" applyFill="1" applyAlignment="1" applyProtection="1">
      <alignment/>
      <protection/>
    </xf>
    <xf numFmtId="0" fontId="0" fillId="35" borderId="0" xfId="0" applyNumberFormat="1" applyFont="1" applyFill="1" applyAlignment="1" applyProtection="1">
      <alignment horizontal="center"/>
      <protection/>
    </xf>
    <xf numFmtId="0" fontId="7" fillId="35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left" indent="1"/>
      <protection/>
    </xf>
    <xf numFmtId="1" fontId="7" fillId="35" borderId="0" xfId="0" applyNumberFormat="1" applyFont="1" applyFill="1" applyBorder="1" applyAlignment="1" applyProtection="1">
      <alignment horizontal="center"/>
      <protection/>
    </xf>
    <xf numFmtId="0" fontId="7" fillId="35" borderId="0" xfId="0" applyNumberFormat="1" applyFont="1" applyFill="1" applyBorder="1" applyAlignment="1" applyProtection="1">
      <alignment horizontal="left" indent="1"/>
      <protection/>
    </xf>
    <xf numFmtId="0" fontId="0" fillId="35" borderId="0" xfId="0" applyNumberFormat="1" applyFill="1" applyAlignment="1" applyProtection="1">
      <alignment horizontal="center"/>
      <protection/>
    </xf>
    <xf numFmtId="0" fontId="12" fillId="35" borderId="0" xfId="0" applyNumberFormat="1" applyFont="1" applyFill="1" applyAlignment="1" applyProtection="1">
      <alignment horizontal="center"/>
      <protection/>
    </xf>
    <xf numFmtId="0" fontId="12" fillId="35" borderId="0" xfId="0" applyNumberFormat="1" applyFont="1" applyFill="1" applyAlignment="1" applyProtection="1">
      <alignment/>
      <protection/>
    </xf>
    <xf numFmtId="0" fontId="13" fillId="35" borderId="0" xfId="0" applyNumberFormat="1" applyFont="1" applyFill="1" applyBorder="1" applyAlignment="1" applyProtection="1">
      <alignment horizontal="center"/>
      <protection/>
    </xf>
    <xf numFmtId="0" fontId="0" fillId="35" borderId="0" xfId="0" applyFont="1" applyFill="1" applyAlignment="1" applyProtection="1">
      <alignment/>
      <protection/>
    </xf>
    <xf numFmtId="0" fontId="7" fillId="35" borderId="11" xfId="0" applyFont="1" applyFill="1" applyBorder="1" applyAlignment="1" applyProtection="1">
      <alignment/>
      <protection/>
    </xf>
    <xf numFmtId="0" fontId="7" fillId="35" borderId="0" xfId="0" applyFont="1" applyFill="1" applyBorder="1" applyAlignment="1" applyProtection="1">
      <alignment/>
      <protection/>
    </xf>
    <xf numFmtId="0" fontId="7" fillId="35" borderId="0" xfId="0" applyFont="1" applyFill="1" applyAlignment="1" applyProtection="1">
      <alignment/>
      <protection/>
    </xf>
    <xf numFmtId="0" fontId="7" fillId="35" borderId="12" xfId="0" applyFont="1" applyFill="1" applyBorder="1" applyAlignment="1" applyProtection="1">
      <alignment/>
      <protection/>
    </xf>
    <xf numFmtId="0" fontId="7" fillId="35" borderId="13" xfId="0" applyFont="1" applyFill="1" applyBorder="1" applyAlignment="1" applyProtection="1">
      <alignment/>
      <protection/>
    </xf>
    <xf numFmtId="0" fontId="7" fillId="35" borderId="14" xfId="0" applyFont="1" applyFill="1" applyBorder="1" applyAlignment="1" applyProtection="1">
      <alignment/>
      <protection/>
    </xf>
    <xf numFmtId="0" fontId="7" fillId="35" borderId="15" xfId="0" applyFont="1" applyFill="1" applyBorder="1" applyAlignment="1" applyProtection="1">
      <alignment/>
      <protection/>
    </xf>
    <xf numFmtId="9" fontId="7" fillId="0" borderId="16" xfId="58" applyNumberFormat="1" applyFont="1" applyFill="1" applyBorder="1" applyAlignment="1" applyProtection="1">
      <alignment horizontal="center"/>
      <protection/>
    </xf>
    <xf numFmtId="170" fontId="7" fillId="35" borderId="17" xfId="0" applyNumberFormat="1" applyFont="1" applyFill="1" applyBorder="1" applyAlignment="1" applyProtection="1">
      <alignment horizontal="center"/>
      <protection/>
    </xf>
    <xf numFmtId="170" fontId="7" fillId="35" borderId="16" xfId="0" applyNumberFormat="1" applyFont="1" applyFill="1" applyBorder="1" applyAlignment="1" applyProtection="1">
      <alignment horizontal="center"/>
      <protection/>
    </xf>
    <xf numFmtId="171" fontId="7" fillId="35" borderId="14" xfId="0" applyNumberFormat="1" applyFont="1" applyFill="1" applyBorder="1" applyAlignment="1" applyProtection="1">
      <alignment horizontal="center"/>
      <protection/>
    </xf>
    <xf numFmtId="9" fontId="7" fillId="35" borderId="18" xfId="0" applyNumberFormat="1" applyFont="1" applyFill="1" applyBorder="1" applyAlignment="1" applyProtection="1">
      <alignment horizontal="center"/>
      <protection/>
    </xf>
    <xf numFmtId="170" fontId="7" fillId="35" borderId="19" xfId="58" applyNumberFormat="1" applyFont="1" applyFill="1" applyBorder="1" applyAlignment="1" applyProtection="1">
      <alignment horizontal="center"/>
      <protection/>
    </xf>
    <xf numFmtId="9" fontId="7" fillId="35" borderId="20" xfId="58" applyNumberFormat="1" applyFont="1" applyFill="1" applyBorder="1" applyAlignment="1" applyProtection="1">
      <alignment horizontal="center"/>
      <protection/>
    </xf>
    <xf numFmtId="0" fontId="7" fillId="35" borderId="21" xfId="0" applyFont="1" applyFill="1" applyBorder="1" applyAlignment="1" applyProtection="1">
      <alignment/>
      <protection/>
    </xf>
    <xf numFmtId="170" fontId="7" fillId="35" borderId="14" xfId="58" applyNumberFormat="1" applyFont="1" applyFill="1" applyBorder="1" applyAlignment="1" applyProtection="1">
      <alignment horizontal="center"/>
      <protection/>
    </xf>
    <xf numFmtId="170" fontId="0" fillId="35" borderId="22" xfId="0" applyNumberFormat="1" applyFont="1" applyFill="1" applyBorder="1" applyAlignment="1" applyProtection="1">
      <alignment horizontal="center"/>
      <protection/>
    </xf>
    <xf numFmtId="9" fontId="0" fillId="35" borderId="23" xfId="0" applyNumberFormat="1" applyFont="1" applyFill="1" applyBorder="1" applyAlignment="1" applyProtection="1">
      <alignment horizontal="center"/>
      <protection/>
    </xf>
    <xf numFmtId="0" fontId="0" fillId="35" borderId="0" xfId="0" applyFont="1" applyFill="1" applyBorder="1" applyAlignment="1" applyProtection="1">
      <alignment/>
      <protection/>
    </xf>
    <xf numFmtId="171" fontId="0" fillId="35" borderId="22" xfId="0" applyNumberFormat="1" applyFont="1" applyFill="1" applyBorder="1" applyAlignment="1" applyProtection="1">
      <alignment horizontal="center"/>
      <protection/>
    </xf>
    <xf numFmtId="170" fontId="14" fillId="0" borderId="24" xfId="58" applyNumberFormat="1" applyFont="1" applyBorder="1" applyAlignment="1" applyProtection="1">
      <alignment horizontal="center"/>
      <protection/>
    </xf>
    <xf numFmtId="170" fontId="2" fillId="0" borderId="24" xfId="58" applyNumberFormat="1" applyFont="1" applyBorder="1" applyAlignment="1" applyProtection="1">
      <alignment horizontal="center"/>
      <protection/>
    </xf>
    <xf numFmtId="170" fontId="0" fillId="35" borderId="0" xfId="0" applyNumberFormat="1" applyFont="1" applyFill="1" applyAlignment="1" applyProtection="1">
      <alignment/>
      <protection/>
    </xf>
    <xf numFmtId="0" fontId="0" fillId="35" borderId="0" xfId="0" applyFont="1" applyFill="1" applyAlignment="1" applyProtection="1">
      <alignment/>
      <protection/>
    </xf>
    <xf numFmtId="0" fontId="0" fillId="35" borderId="0" xfId="0" applyNumberFormat="1" applyFont="1" applyFill="1" applyAlignment="1" applyProtection="1">
      <alignment/>
      <protection/>
    </xf>
    <xf numFmtId="0" fontId="12" fillId="35" borderId="0" xfId="0" applyFont="1" applyFill="1" applyAlignment="1" applyProtection="1">
      <alignment/>
      <protection/>
    </xf>
    <xf numFmtId="0" fontId="12" fillId="35" borderId="25" xfId="0" applyNumberFormat="1" applyFont="1" applyFill="1" applyBorder="1" applyAlignment="1" applyProtection="1">
      <alignment/>
      <protection/>
    </xf>
    <xf numFmtId="0" fontId="12" fillId="35" borderId="25" xfId="0" applyFont="1" applyFill="1" applyBorder="1" applyAlignment="1" applyProtection="1">
      <alignment/>
      <protection/>
    </xf>
    <xf numFmtId="0" fontId="12" fillId="35" borderId="26" xfId="0" applyNumberFormat="1" applyFont="1" applyFill="1" applyBorder="1" applyAlignment="1" applyProtection="1">
      <alignment/>
      <protection/>
    </xf>
    <xf numFmtId="0" fontId="0" fillId="35" borderId="26" xfId="0" applyNumberFormat="1" applyFill="1" applyBorder="1" applyAlignment="1" applyProtection="1">
      <alignment/>
      <protection/>
    </xf>
    <xf numFmtId="0" fontId="0" fillId="35" borderId="0" xfId="0" applyNumberFormat="1" applyFill="1" applyBorder="1" applyAlignment="1" applyProtection="1">
      <alignment/>
      <protection/>
    </xf>
    <xf numFmtId="0" fontId="7" fillId="35" borderId="25" xfId="0" applyNumberFormat="1" applyFont="1" applyFill="1" applyBorder="1" applyAlignment="1" applyProtection="1">
      <alignment/>
      <protection/>
    </xf>
    <xf numFmtId="0" fontId="12" fillId="35" borderId="0" xfId="0" applyNumberFormat="1" applyFont="1" applyFill="1" applyBorder="1" applyAlignment="1" applyProtection="1">
      <alignment/>
      <protection/>
    </xf>
    <xf numFmtId="0" fontId="0" fillId="34" borderId="22" xfId="0" applyFont="1" applyFill="1" applyBorder="1" applyAlignment="1" applyProtection="1">
      <alignment horizontal="center" vertical="center"/>
      <protection/>
    </xf>
    <xf numFmtId="0" fontId="0" fillId="34" borderId="23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7" fillId="34" borderId="21" xfId="0" applyFont="1" applyFill="1" applyBorder="1" applyAlignment="1" applyProtection="1">
      <alignment horizontal="center" vertical="center"/>
      <protection/>
    </xf>
    <xf numFmtId="0" fontId="7" fillId="34" borderId="27" xfId="0" applyFont="1" applyFill="1" applyBorder="1" applyAlignment="1" applyProtection="1">
      <alignment horizontal="center" vertical="center"/>
      <protection/>
    </xf>
    <xf numFmtId="0" fontId="7" fillId="34" borderId="28" xfId="0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/>
      <protection locked="0"/>
    </xf>
    <xf numFmtId="0" fontId="7" fillId="34" borderId="21" xfId="0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 horizontal="center"/>
    </xf>
    <xf numFmtId="9" fontId="0" fillId="0" borderId="10" xfId="58" applyFont="1" applyFill="1" applyBorder="1" applyAlignment="1">
      <alignment/>
    </xf>
    <xf numFmtId="0" fontId="0" fillId="0" borderId="0" xfId="0" applyFill="1" applyAlignment="1">
      <alignment/>
    </xf>
    <xf numFmtId="9" fontId="0" fillId="34" borderId="29" xfId="0" applyNumberFormat="1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>
      <alignment/>
    </xf>
    <xf numFmtId="170" fontId="2" fillId="0" borderId="30" xfId="58" applyNumberFormat="1" applyFont="1" applyBorder="1" applyAlignment="1" applyProtection="1">
      <alignment horizontal="center"/>
      <protection/>
    </xf>
    <xf numFmtId="0" fontId="7" fillId="35" borderId="0" xfId="0" applyFont="1" applyFill="1" applyAlignment="1" applyProtection="1">
      <alignment horizontal="left"/>
      <protection/>
    </xf>
    <xf numFmtId="0" fontId="7" fillId="35" borderId="0" xfId="0" applyNumberFormat="1" applyFont="1" applyFill="1" applyAlignment="1" applyProtection="1">
      <alignment horizontal="left"/>
      <protection/>
    </xf>
    <xf numFmtId="0" fontId="0" fillId="35" borderId="0" xfId="0" applyFont="1" applyFill="1" applyAlignment="1" applyProtection="1">
      <alignment horizontal="left"/>
      <protection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9" fontId="2" fillId="0" borderId="31" xfId="58" applyFont="1" applyFill="1" applyBorder="1" applyAlignment="1">
      <alignment/>
    </xf>
    <xf numFmtId="0" fontId="0" fillId="0" borderId="0" xfId="0" applyFont="1" applyFill="1" applyAlignment="1">
      <alignment/>
    </xf>
    <xf numFmtId="9" fontId="2" fillId="36" borderId="32" xfId="0" applyNumberFormat="1" applyFont="1" applyFill="1" applyBorder="1" applyAlignment="1" applyProtection="1">
      <alignment horizontal="center"/>
      <protection/>
    </xf>
    <xf numFmtId="9" fontId="0" fillId="0" borderId="0" xfId="58" applyFont="1" applyFill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9" fontId="0" fillId="0" borderId="0" xfId="58" applyFont="1" applyFill="1" applyBorder="1" applyAlignment="1">
      <alignment/>
    </xf>
    <xf numFmtId="0" fontId="0" fillId="0" borderId="0" xfId="0" applyFont="1" applyFill="1" applyBorder="1" applyAlignment="1">
      <alignment/>
    </xf>
    <xf numFmtId="9" fontId="0" fillId="0" borderId="33" xfId="58" applyFont="1" applyFill="1" applyBorder="1" applyAlignment="1">
      <alignment/>
    </xf>
    <xf numFmtId="9" fontId="7" fillId="35" borderId="14" xfId="58" applyNumberFormat="1" applyFont="1" applyFill="1" applyBorder="1" applyAlignment="1" applyProtection="1">
      <alignment horizontal="center"/>
      <protection/>
    </xf>
    <xf numFmtId="0" fontId="7" fillId="35" borderId="25" xfId="0" applyFont="1" applyFill="1" applyBorder="1" applyAlignment="1" applyProtection="1">
      <alignment/>
      <protection/>
    </xf>
    <xf numFmtId="169" fontId="11" fillId="37" borderId="0" xfId="0" applyNumberFormat="1" applyFont="1" applyFill="1" applyBorder="1" applyAlignment="1" applyProtection="1">
      <alignment/>
      <protection locked="0"/>
    </xf>
    <xf numFmtId="0" fontId="57" fillId="0" borderId="0" xfId="0" applyFont="1" applyFill="1" applyAlignment="1">
      <alignment/>
    </xf>
    <xf numFmtId="169" fontId="58" fillId="37" borderId="0" xfId="0" applyNumberFormat="1" applyFont="1" applyFill="1" applyBorder="1" applyAlignment="1" applyProtection="1">
      <alignment/>
      <protection locked="0"/>
    </xf>
    <xf numFmtId="0" fontId="57" fillId="0" borderId="0" xfId="0" applyFont="1" applyAlignment="1">
      <alignment/>
    </xf>
    <xf numFmtId="0" fontId="57" fillId="0" borderId="0" xfId="0" applyFont="1" applyAlignment="1">
      <alignment horizontal="left"/>
    </xf>
    <xf numFmtId="0" fontId="49" fillId="0" borderId="0" xfId="52" applyFill="1" applyAlignment="1">
      <alignment/>
    </xf>
    <xf numFmtId="1" fontId="7" fillId="0" borderId="25" xfId="0" applyNumberFormat="1" applyFont="1" applyFill="1" applyBorder="1" applyAlignment="1" applyProtection="1">
      <alignment horizontal="center"/>
      <protection/>
    </xf>
    <xf numFmtId="170" fontId="7" fillId="0" borderId="17" xfId="58" applyNumberFormat="1" applyFont="1" applyFill="1" applyBorder="1" applyAlignment="1" applyProtection="1">
      <alignment horizontal="center"/>
      <protection/>
    </xf>
    <xf numFmtId="9" fontId="0" fillId="0" borderId="14" xfId="58" applyNumberFormat="1" applyFont="1" applyFill="1" applyBorder="1" applyAlignment="1" applyProtection="1">
      <alignment horizontal="center"/>
      <protection/>
    </xf>
    <xf numFmtId="0" fontId="5" fillId="0" borderId="25" xfId="0" applyNumberFormat="1" applyFont="1" applyFill="1" applyBorder="1" applyAlignment="1" applyProtection="1">
      <alignment/>
      <protection/>
    </xf>
    <xf numFmtId="0" fontId="58" fillId="37" borderId="0" xfId="0" applyFont="1" applyFill="1" applyAlignment="1">
      <alignment/>
    </xf>
    <xf numFmtId="169" fontId="58" fillId="37" borderId="0" xfId="0" applyNumberFormat="1" applyFont="1" applyFill="1" applyBorder="1" applyAlignment="1" applyProtection="1">
      <alignment wrapText="1"/>
      <protection locked="0"/>
    </xf>
    <xf numFmtId="169" fontId="58" fillId="37" borderId="0" xfId="0" applyNumberFormat="1" applyFont="1" applyFill="1" applyBorder="1" applyAlignment="1" applyProtection="1">
      <alignment horizontal="left" wrapText="1"/>
      <protection locked="0"/>
    </xf>
    <xf numFmtId="0" fontId="0" fillId="0" borderId="34" xfId="0" applyFont="1" applyFill="1" applyBorder="1" applyAlignment="1">
      <alignment horizontal="left" wrapText="1"/>
    </xf>
    <xf numFmtId="0" fontId="6" fillId="35" borderId="0" xfId="0" applyFont="1" applyFill="1" applyAlignment="1" applyProtection="1">
      <alignment horizontal="left"/>
      <protection/>
    </xf>
    <xf numFmtId="0" fontId="7" fillId="34" borderId="27" xfId="0" applyFont="1" applyFill="1" applyBorder="1" applyAlignment="1" applyProtection="1">
      <alignment horizontal="center" vertical="center"/>
      <protection/>
    </xf>
    <xf numFmtId="0" fontId="7" fillId="34" borderId="28" xfId="0" applyFont="1" applyFill="1" applyBorder="1" applyAlignment="1" applyProtection="1">
      <alignment horizontal="center" vertical="center"/>
      <protection/>
    </xf>
    <xf numFmtId="0" fontId="9" fillId="35" borderId="35" xfId="0" applyNumberFormat="1" applyFont="1" applyFill="1" applyBorder="1" applyAlignment="1" applyProtection="1">
      <alignment horizontal="center"/>
      <protection/>
    </xf>
    <xf numFmtId="0" fontId="9" fillId="35" borderId="36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7" fillId="0" borderId="21" xfId="0" applyFont="1" applyBorder="1" applyAlignment="1" applyProtection="1">
      <alignment horizontal="left"/>
      <protection/>
    </xf>
    <xf numFmtId="0" fontId="7" fillId="35" borderId="0" xfId="0" applyFont="1" applyFill="1" applyAlignment="1" applyProtection="1">
      <alignment horizontal="left"/>
      <protection/>
    </xf>
    <xf numFmtId="0" fontId="7" fillId="35" borderId="21" xfId="0" applyFont="1" applyFill="1" applyBorder="1" applyAlignment="1" applyProtection="1">
      <alignment horizontal="left"/>
      <protection/>
    </xf>
    <xf numFmtId="0" fontId="0" fillId="34" borderId="22" xfId="0" applyFont="1" applyFill="1" applyBorder="1" applyAlignment="1" applyProtection="1">
      <alignment horizontal="center" vertical="center"/>
      <protection/>
    </xf>
    <xf numFmtId="0" fontId="0" fillId="34" borderId="23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7" fillId="34" borderId="21" xfId="0" applyFont="1" applyFill="1" applyBorder="1" applyAlignment="1" applyProtection="1">
      <alignment horizontal="center" vertical="center"/>
      <protection/>
    </xf>
    <xf numFmtId="169" fontId="5" fillId="0" borderId="33" xfId="0" applyNumberFormat="1" applyFont="1" applyFill="1" applyBorder="1" applyAlignment="1" applyProtection="1">
      <alignment horizontal="left"/>
      <protection/>
    </xf>
    <xf numFmtId="0" fontId="8" fillId="35" borderId="0" xfId="0" applyFont="1" applyFill="1" applyAlignment="1" applyProtection="1">
      <alignment horizontal="center"/>
      <protection/>
    </xf>
    <xf numFmtId="0" fontId="8" fillId="35" borderId="0" xfId="0" applyFont="1" applyFill="1" applyBorder="1" applyAlignment="1" applyProtection="1">
      <alignment horizontal="center"/>
      <protection/>
    </xf>
    <xf numFmtId="0" fontId="9" fillId="35" borderId="35" xfId="0" applyFont="1" applyFill="1" applyBorder="1" applyAlignment="1" applyProtection="1">
      <alignment horizontal="center"/>
      <protection/>
    </xf>
    <xf numFmtId="0" fontId="9" fillId="35" borderId="36" xfId="0" applyFont="1" applyFill="1" applyBorder="1" applyAlignment="1" applyProtection="1">
      <alignment horizontal="center"/>
      <protection/>
    </xf>
    <xf numFmtId="169" fontId="11" fillId="32" borderId="25" xfId="0" applyNumberFormat="1" applyFont="1" applyFill="1" applyBorder="1" applyAlignment="1" applyProtection="1">
      <alignment horizontal="center"/>
      <protection locked="0"/>
    </xf>
    <xf numFmtId="169" fontId="2" fillId="32" borderId="25" xfId="0" applyNumberFormat="1" applyFont="1" applyFill="1" applyBorder="1" applyAlignment="1" applyProtection="1">
      <alignment horizontal="center"/>
      <protection locked="0"/>
    </xf>
    <xf numFmtId="169" fontId="2" fillId="32" borderId="25" xfId="0" applyNumberFormat="1" applyFont="1" applyFill="1" applyBorder="1" applyAlignment="1" applyProtection="1">
      <alignment horizontal="left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533400</xdr:colOff>
      <xdr:row>22</xdr:row>
      <xdr:rowOff>161925</xdr:rowOff>
    </xdr:from>
    <xdr:ext cx="152400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9363075" y="4305300"/>
          <a:ext cx="152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OMRESADMIN@vcu.ed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E48"/>
  <sheetViews>
    <sheetView zoomScalePageLayoutView="0" workbookViewId="0" topLeftCell="A25">
      <selection activeCell="H20" sqref="H20"/>
    </sheetView>
  </sheetViews>
  <sheetFormatPr defaultColWidth="8.8515625" defaultRowHeight="12.75" customHeight="1"/>
  <cols>
    <col min="1" max="1" width="7.421875" style="0" customWidth="1"/>
    <col min="2" max="2" width="8.8515625" style="0" customWidth="1"/>
    <col min="3" max="3" width="20.7109375" style="0" customWidth="1"/>
    <col min="4" max="4" width="67.140625" style="0" customWidth="1"/>
  </cols>
  <sheetData>
    <row r="1" spans="1:5" ht="12.75" customHeight="1">
      <c r="A1" s="4" t="s">
        <v>71</v>
      </c>
      <c r="E1" s="6"/>
    </row>
    <row r="2" ht="12.75" customHeight="1">
      <c r="A2" s="4" t="s">
        <v>72</v>
      </c>
    </row>
    <row r="3" ht="12.75" customHeight="1">
      <c r="A3" s="4"/>
    </row>
    <row r="4" ht="12.75" customHeight="1">
      <c r="A4" s="99" t="s">
        <v>64</v>
      </c>
    </row>
    <row r="5" spans="1:4" ht="12.75" customHeight="1">
      <c r="A5" s="100" t="s">
        <v>65</v>
      </c>
      <c r="B5" s="106" t="s">
        <v>81</v>
      </c>
      <c r="C5" s="106"/>
      <c r="D5" s="106"/>
    </row>
    <row r="6" spans="1:4" s="75" customFormat="1" ht="12.75" customHeight="1">
      <c r="A6" s="97" t="s">
        <v>66</v>
      </c>
      <c r="B6" s="98" t="s">
        <v>82</v>
      </c>
      <c r="C6" s="106"/>
      <c r="D6" s="106"/>
    </row>
    <row r="7" spans="1:4" s="75" customFormat="1" ht="12.75" customHeight="1">
      <c r="A7" s="98" t="s">
        <v>67</v>
      </c>
      <c r="B7" s="98" t="s">
        <v>73</v>
      </c>
      <c r="C7" s="106"/>
      <c r="D7" s="106"/>
    </row>
    <row r="8" spans="1:4" s="75" customFormat="1" ht="12.75" customHeight="1">
      <c r="A8" s="98" t="s">
        <v>68</v>
      </c>
      <c r="B8" s="108" t="s">
        <v>83</v>
      </c>
      <c r="C8" s="108"/>
      <c r="D8" s="108"/>
    </row>
    <row r="9" spans="1:4" s="75" customFormat="1" ht="12.75" customHeight="1">
      <c r="A9" s="98" t="s">
        <v>74</v>
      </c>
      <c r="B9" s="108" t="s">
        <v>75</v>
      </c>
      <c r="C9" s="108"/>
      <c r="D9" s="108"/>
    </row>
    <row r="10" spans="1:4" s="75" customFormat="1" ht="12.75" customHeight="1">
      <c r="A10" s="98"/>
      <c r="B10" s="108"/>
      <c r="C10" s="108"/>
      <c r="D10" s="108"/>
    </row>
    <row r="11" spans="1:4" s="75" customFormat="1" ht="12.75" customHeight="1">
      <c r="A11" s="98"/>
      <c r="B11" s="107"/>
      <c r="C11" s="107"/>
      <c r="D11" s="107"/>
    </row>
    <row r="12" spans="1:4" s="75" customFormat="1" ht="12.75" customHeight="1">
      <c r="A12" s="96" t="s">
        <v>70</v>
      </c>
      <c r="D12" s="101" t="s">
        <v>69</v>
      </c>
    </row>
    <row r="13" spans="1:4" s="75" customFormat="1" ht="12.75" customHeight="1">
      <c r="A13" s="96"/>
      <c r="D13" s="101"/>
    </row>
    <row r="14" spans="1:4" ht="12.75" customHeight="1">
      <c r="A14" s="7" t="s">
        <v>62</v>
      </c>
      <c r="B14" s="8"/>
      <c r="C14" s="8"/>
      <c r="D14" s="8"/>
    </row>
    <row r="15" spans="1:4" ht="12.75" customHeight="1">
      <c r="A15" t="s">
        <v>12</v>
      </c>
      <c r="C15" s="9"/>
      <c r="D15" s="6" t="s">
        <v>57</v>
      </c>
    </row>
    <row r="16" spans="1:4" ht="12.75" customHeight="1">
      <c r="A16" t="s">
        <v>13</v>
      </c>
      <c r="C16" s="10"/>
      <c r="D16" s="6" t="s">
        <v>58</v>
      </c>
    </row>
    <row r="18" spans="1:2" ht="12.75" customHeight="1">
      <c r="A18" s="1"/>
      <c r="B18" t="s">
        <v>0</v>
      </c>
    </row>
    <row r="19" spans="1:2" ht="12.75" customHeight="1">
      <c r="A19" s="5"/>
      <c r="B19" t="s">
        <v>1</v>
      </c>
    </row>
    <row r="20" spans="1:2" ht="12.75" customHeight="1">
      <c r="A20" s="1"/>
      <c r="B20" s="6" t="s">
        <v>77</v>
      </c>
    </row>
    <row r="22" spans="2:3" ht="12.75" customHeight="1">
      <c r="B22" s="83" t="s">
        <v>38</v>
      </c>
      <c r="C22" s="4"/>
    </row>
    <row r="23" spans="2:3" ht="12.75" customHeight="1">
      <c r="B23" s="84" t="s">
        <v>2</v>
      </c>
      <c r="C23" s="84" t="s">
        <v>39</v>
      </c>
    </row>
    <row r="24" spans="2:4" ht="12.75" customHeight="1">
      <c r="B24" s="5"/>
      <c r="C24" s="9"/>
      <c r="D24" s="6" t="s">
        <v>59</v>
      </c>
    </row>
    <row r="25" spans="2:4" ht="12.75" customHeight="1">
      <c r="B25" s="5"/>
      <c r="C25" s="9"/>
      <c r="D25" s="6" t="s">
        <v>61</v>
      </c>
    </row>
    <row r="26" spans="2:4" ht="12.75" customHeight="1">
      <c r="B26" s="5"/>
      <c r="C26" s="11"/>
      <c r="D26" s="6" t="s">
        <v>60</v>
      </c>
    </row>
    <row r="27" spans="2:4" ht="12.75" customHeight="1">
      <c r="B27" s="5"/>
      <c r="C27" s="11"/>
      <c r="D27" s="2"/>
    </row>
    <row r="28" spans="2:4" ht="12.75" customHeight="1">
      <c r="B28" s="5"/>
      <c r="C28" s="11"/>
      <c r="D28" s="109" t="s">
        <v>76</v>
      </c>
    </row>
    <row r="29" spans="2:4" ht="12.75" customHeight="1">
      <c r="B29" s="5"/>
      <c r="C29" s="11"/>
      <c r="D29" s="109"/>
    </row>
    <row r="30" spans="2:4" ht="12.75" customHeight="1">
      <c r="B30" s="5"/>
      <c r="C30" s="11"/>
      <c r="D30" s="2"/>
    </row>
    <row r="31" spans="2:4" ht="12.75" customHeight="1">
      <c r="B31" s="5"/>
      <c r="C31" s="11"/>
      <c r="D31" s="2"/>
    </row>
    <row r="32" spans="2:4" ht="12.75" customHeight="1">
      <c r="B32" s="5"/>
      <c r="C32" s="11"/>
      <c r="D32" s="2"/>
    </row>
    <row r="33" spans="2:3" ht="12.75" customHeight="1">
      <c r="B33" s="5"/>
      <c r="C33" s="1"/>
    </row>
    <row r="34" spans="2:3" ht="12.75" customHeight="1">
      <c r="B34" s="5"/>
      <c r="C34" s="1"/>
    </row>
    <row r="35" spans="2:3" ht="12.75" customHeight="1">
      <c r="B35" s="85">
        <f>SUM(B24:B34)</f>
        <v>0</v>
      </c>
      <c r="C35" s="77" t="s">
        <v>40</v>
      </c>
    </row>
    <row r="37" spans="1:4" ht="12.75" customHeight="1">
      <c r="A37" s="7" t="s">
        <v>63</v>
      </c>
      <c r="B37" s="8"/>
      <c r="C37" s="8"/>
      <c r="D37" s="8"/>
    </row>
    <row r="38" spans="1:4" s="75" customFormat="1" ht="12.75" customHeight="1">
      <c r="A38" s="73" t="s">
        <v>3</v>
      </c>
      <c r="B38" s="74" t="e">
        <f>A18/8*40/A20</f>
        <v>#DIV/0!</v>
      </c>
      <c r="C38" s="86" t="s">
        <v>9</v>
      </c>
      <c r="D38" s="75" t="s">
        <v>22</v>
      </c>
    </row>
    <row r="39" spans="1:4" s="75" customFormat="1" ht="12.75" customHeight="1">
      <c r="A39" s="73" t="s">
        <v>4</v>
      </c>
      <c r="B39" s="74" t="e">
        <f>1-B38</f>
        <v>#DIV/0!</v>
      </c>
      <c r="C39" s="86" t="s">
        <v>41</v>
      </c>
      <c r="D39" s="75" t="s">
        <v>22</v>
      </c>
    </row>
    <row r="40" spans="1:3" s="75" customFormat="1" ht="12.75" customHeight="1">
      <c r="A40" s="73"/>
      <c r="B40" s="88"/>
      <c r="C40" s="86"/>
    </row>
    <row r="41" spans="1:4" s="75" customFormat="1" ht="12.75" customHeight="1">
      <c r="A41" s="73" t="s">
        <v>5</v>
      </c>
      <c r="B41" s="74" t="e">
        <f>A19*B38</f>
        <v>#DIV/0!</v>
      </c>
      <c r="C41" s="86" t="s">
        <v>10</v>
      </c>
      <c r="D41" s="75" t="s">
        <v>42</v>
      </c>
    </row>
    <row r="42" spans="1:4" s="75" customFormat="1" ht="12.75" customHeight="1">
      <c r="A42" s="73" t="s">
        <v>6</v>
      </c>
      <c r="B42" s="74" t="e">
        <f>(1-A19)*B38</f>
        <v>#DIV/0!</v>
      </c>
      <c r="C42" s="86" t="s">
        <v>43</v>
      </c>
      <c r="D42" s="75" t="s">
        <v>42</v>
      </c>
    </row>
    <row r="43" spans="1:4" ht="12.75" customHeight="1">
      <c r="A43" s="3" t="s">
        <v>7</v>
      </c>
      <c r="B43" s="74" t="e">
        <f>SUM(B24:B34)*B39</f>
        <v>#DIV/0!</v>
      </c>
      <c r="C43" s="6" t="s">
        <v>11</v>
      </c>
      <c r="D43" t="s">
        <v>42</v>
      </c>
    </row>
    <row r="44" spans="1:4" s="75" customFormat="1" ht="12.75" customHeight="1">
      <c r="A44" s="73" t="s">
        <v>8</v>
      </c>
      <c r="B44" s="74" t="e">
        <f>(1-B35)*B39</f>
        <v>#DIV/0!</v>
      </c>
      <c r="C44" s="86" t="s">
        <v>44</v>
      </c>
      <c r="D44" s="75" t="s">
        <v>42</v>
      </c>
    </row>
    <row r="45" spans="1:3" s="90" customFormat="1" ht="12.75" customHeight="1">
      <c r="A45" s="89"/>
      <c r="B45" s="91"/>
      <c r="C45" s="92"/>
    </row>
    <row r="46" spans="1:4" s="75" customFormat="1" ht="12.75" customHeight="1">
      <c r="A46"/>
      <c r="B46" s="74" t="e">
        <f>B41+B43</f>
        <v>#DIV/0!</v>
      </c>
      <c r="C46" s="6" t="s">
        <v>45</v>
      </c>
      <c r="D46" s="86" t="s">
        <v>52</v>
      </c>
    </row>
    <row r="47" spans="2:4" ht="12.75" customHeight="1">
      <c r="B47" s="74" t="e">
        <f>B42+B44</f>
        <v>#DIV/0!</v>
      </c>
      <c r="C47" s="6" t="s">
        <v>46</v>
      </c>
      <c r="D47" s="86" t="s">
        <v>52</v>
      </c>
    </row>
    <row r="48" spans="2:3" s="75" customFormat="1" ht="12.75" customHeight="1">
      <c r="B48" s="93" t="e">
        <f>B46+B47</f>
        <v>#DIV/0!</v>
      </c>
      <c r="C48" s="75" t="s">
        <v>47</v>
      </c>
    </row>
  </sheetData>
  <sheetProtection selectLockedCells="1"/>
  <protectedRanges>
    <protectedRange sqref="B6 A7:A11" name="Range1_3"/>
  </protectedRanges>
  <mergeCells count="3">
    <mergeCell ref="B8:D8"/>
    <mergeCell ref="B9:D10"/>
    <mergeCell ref="D28:D29"/>
  </mergeCells>
  <hyperlinks>
    <hyperlink ref="D12" r:id="rId1" display="SOMRESADMIN@vcu.edu"/>
  </hyperlinks>
  <printOptions/>
  <pageMargins left="0.75" right="0.75" top="1" bottom="1" header="0.5" footer="0.5"/>
  <pageSetup fitToHeight="1" fitToWidth="1" horizontalDpi="600" verticalDpi="600" orientation="portrait" scale="94"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J48"/>
  <sheetViews>
    <sheetView tabSelected="1" view="pageLayout" workbookViewId="0" topLeftCell="A5">
      <selection activeCell="A19" sqref="A19"/>
    </sheetView>
  </sheetViews>
  <sheetFormatPr defaultColWidth="9.140625" defaultRowHeight="12.75"/>
  <cols>
    <col min="1" max="1" width="15.7109375" style="0" customWidth="1"/>
    <col min="2" max="2" width="12.7109375" style="0" customWidth="1"/>
    <col min="3" max="3" width="10.7109375" style="0" customWidth="1"/>
    <col min="4" max="4" width="10.7109375" style="3" customWidth="1"/>
    <col min="5" max="10" width="10.7109375" style="0" customWidth="1"/>
  </cols>
  <sheetData>
    <row r="1" spans="1:9" ht="15">
      <c r="A1" s="13" t="s">
        <v>23</v>
      </c>
      <c r="B1" s="105">
        <f>+INSTRUCTION_INPUT!C15</f>
        <v>0</v>
      </c>
      <c r="C1" s="105"/>
      <c r="D1" s="105"/>
      <c r="E1" s="71"/>
      <c r="F1" s="71"/>
      <c r="G1" s="71"/>
      <c r="H1" s="71"/>
      <c r="I1" s="14"/>
    </row>
    <row r="2" spans="1:9" ht="15">
      <c r="A2" s="13" t="s">
        <v>24</v>
      </c>
      <c r="B2" s="124">
        <f>+INSTRUCTION_INPUT!C16</f>
        <v>0</v>
      </c>
      <c r="C2" s="124"/>
      <c r="D2" s="124"/>
      <c r="E2" s="14"/>
      <c r="F2" s="14"/>
      <c r="G2" s="14"/>
      <c r="H2" s="14"/>
      <c r="I2" s="14"/>
    </row>
    <row r="3" spans="1:10" ht="14.25" customHeight="1">
      <c r="A3" s="15"/>
      <c r="B3" s="14"/>
      <c r="C3" s="14"/>
      <c r="D3" s="14"/>
      <c r="E3" s="14"/>
      <c r="F3" s="14"/>
      <c r="G3" s="14"/>
      <c r="H3" s="14"/>
      <c r="I3" s="14"/>
      <c r="J3" s="12"/>
    </row>
    <row r="4" spans="1:10" ht="30" customHeight="1">
      <c r="A4" s="16" t="str">
        <f>"The following schedule represents the distribution of total professional responsibilities for "&amp;B1</f>
        <v>The following schedule represents the distribution of total professional responsibilities for 0</v>
      </c>
      <c r="B4" s="16"/>
      <c r="C4" s="16"/>
      <c r="D4" s="16"/>
      <c r="E4" s="16"/>
      <c r="F4" s="16"/>
      <c r="G4" s="82"/>
      <c r="H4" s="82"/>
      <c r="I4" s="17"/>
      <c r="J4" s="82"/>
    </row>
    <row r="5" spans="1:10" ht="15">
      <c r="A5" s="18" t="s">
        <v>50</v>
      </c>
      <c r="B5" s="16"/>
      <c r="C5" s="16"/>
      <c r="D5" s="16"/>
      <c r="E5" s="16"/>
      <c r="F5" s="16"/>
      <c r="G5" s="16"/>
      <c r="H5" s="17"/>
      <c r="I5" s="17"/>
      <c r="J5" s="12"/>
    </row>
    <row r="6" spans="1:10" ht="15">
      <c r="A6" s="18"/>
      <c r="B6" s="16"/>
      <c r="C6" s="16"/>
      <c r="D6" s="16"/>
      <c r="E6" s="16"/>
      <c r="F6" s="16"/>
      <c r="G6" s="16"/>
      <c r="H6" s="17"/>
      <c r="I6" s="17"/>
      <c r="J6" s="12"/>
    </row>
    <row r="7" spans="1:10" ht="15">
      <c r="A7" s="18" t="s">
        <v>78</v>
      </c>
      <c r="B7" s="16"/>
      <c r="C7" s="16"/>
      <c r="D7" s="16"/>
      <c r="E7" s="16"/>
      <c r="F7" s="16"/>
      <c r="G7" s="16"/>
      <c r="H7" s="17"/>
      <c r="I7" s="17"/>
      <c r="J7" s="12"/>
    </row>
    <row r="8" spans="1:10" ht="15">
      <c r="A8" s="18" t="s">
        <v>79</v>
      </c>
      <c r="B8" s="16"/>
      <c r="C8" s="16"/>
      <c r="D8" s="16"/>
      <c r="E8" s="16"/>
      <c r="F8" s="16"/>
      <c r="G8" s="16"/>
      <c r="H8" s="17"/>
      <c r="I8" s="17"/>
      <c r="J8" s="12"/>
    </row>
    <row r="9" spans="1:10" ht="15">
      <c r="A9" s="18" t="s">
        <v>51</v>
      </c>
      <c r="B9" s="16"/>
      <c r="C9" s="16"/>
      <c r="D9" s="16"/>
      <c r="E9" s="16"/>
      <c r="F9" s="16"/>
      <c r="G9" s="16"/>
      <c r="H9" s="17"/>
      <c r="I9" s="17"/>
      <c r="J9" s="12"/>
    </row>
    <row r="10" spans="1:9" ht="14.25">
      <c r="A10" s="18"/>
      <c r="B10" s="16"/>
      <c r="C10" s="16"/>
      <c r="D10" s="16"/>
      <c r="E10" s="16"/>
      <c r="F10" s="16"/>
      <c r="G10" s="16"/>
      <c r="H10" s="16"/>
      <c r="I10" s="16"/>
    </row>
    <row r="11" spans="1:10" ht="15.75">
      <c r="A11" s="125"/>
      <c r="B11" s="126"/>
      <c r="C11" s="127" t="s">
        <v>25</v>
      </c>
      <c r="D11" s="128"/>
      <c r="E11" s="19"/>
      <c r="F11" s="113" t="s">
        <v>26</v>
      </c>
      <c r="G11" s="114"/>
      <c r="H11" s="19"/>
      <c r="I11" s="113" t="s">
        <v>32</v>
      </c>
      <c r="J11" s="114"/>
    </row>
    <row r="12" spans="1:9" ht="15.75">
      <c r="A12" s="20"/>
      <c r="B12" s="21"/>
      <c r="C12" s="21"/>
      <c r="D12" s="21"/>
      <c r="E12" s="21"/>
      <c r="F12" s="17"/>
      <c r="G12" s="21"/>
      <c r="H12" s="21"/>
      <c r="I12" s="21"/>
    </row>
    <row r="13" spans="1:9" ht="12.75">
      <c r="A13" s="115" t="s">
        <v>27</v>
      </c>
      <c r="B13" s="115"/>
      <c r="C13" s="129"/>
      <c r="D13" s="129"/>
      <c r="E13" s="14"/>
      <c r="F13" s="130"/>
      <c r="G13" s="130"/>
      <c r="H13" s="14"/>
      <c r="I13" s="14"/>
    </row>
    <row r="14" spans="1:9" ht="12.75">
      <c r="A14" s="22"/>
      <c r="B14" s="22"/>
      <c r="C14" s="23"/>
      <c r="D14" s="23"/>
      <c r="E14" s="14"/>
      <c r="F14" s="23"/>
      <c r="G14" s="23"/>
      <c r="H14" s="14"/>
      <c r="I14" s="14"/>
    </row>
    <row r="15" spans="1:9" ht="12.75">
      <c r="A15" s="115" t="s">
        <v>28</v>
      </c>
      <c r="B15" s="115"/>
      <c r="C15" s="102">
        <f>+INSTRUCTION_INPUT!A18</f>
        <v>0</v>
      </c>
      <c r="D15" s="24" t="s">
        <v>29</v>
      </c>
      <c r="E15" s="14"/>
      <c r="F15" s="131" t="s">
        <v>34</v>
      </c>
      <c r="G15" s="131"/>
      <c r="H15" s="14"/>
      <c r="I15" s="14"/>
    </row>
    <row r="16" spans="1:9" ht="12.75">
      <c r="A16" s="22"/>
      <c r="B16" s="22"/>
      <c r="C16" s="25">
        <f>C15*5</f>
        <v>0</v>
      </c>
      <c r="D16" s="26" t="s">
        <v>30</v>
      </c>
      <c r="E16" s="14"/>
      <c r="F16" s="131" t="s">
        <v>35</v>
      </c>
      <c r="G16" s="131"/>
      <c r="H16" s="14"/>
      <c r="I16" s="14"/>
    </row>
    <row r="17" spans="1:9" ht="16.5">
      <c r="A17" s="27"/>
      <c r="B17" s="27"/>
      <c r="C17" s="28"/>
      <c r="D17" s="28"/>
      <c r="E17" s="29"/>
      <c r="F17" s="28"/>
      <c r="G17" s="28"/>
      <c r="H17" s="29"/>
      <c r="I17" s="30"/>
    </row>
    <row r="18" spans="1:10" ht="12.75">
      <c r="A18" s="31"/>
      <c r="B18" s="14"/>
      <c r="C18" s="65" t="s">
        <v>31</v>
      </c>
      <c r="D18" s="66" t="s">
        <v>31</v>
      </c>
      <c r="E18" s="32"/>
      <c r="F18" s="65" t="s">
        <v>31</v>
      </c>
      <c r="G18" s="66" t="s">
        <v>31</v>
      </c>
      <c r="H18" s="33"/>
      <c r="I18" s="120" t="s">
        <v>16</v>
      </c>
      <c r="J18" s="121"/>
    </row>
    <row r="19" spans="1:10" ht="12.75">
      <c r="A19" s="31"/>
      <c r="B19" s="14"/>
      <c r="C19" s="67" t="s">
        <v>15</v>
      </c>
      <c r="D19" s="68" t="s">
        <v>53</v>
      </c>
      <c r="E19" s="34"/>
      <c r="F19" s="67" t="s">
        <v>26</v>
      </c>
      <c r="G19" s="72" t="s">
        <v>53</v>
      </c>
      <c r="H19" s="34"/>
      <c r="I19" s="122" t="s">
        <v>36</v>
      </c>
      <c r="J19" s="123"/>
    </row>
    <row r="20" spans="1:10" ht="12.75" customHeight="1">
      <c r="A20" s="31"/>
      <c r="B20" s="14"/>
      <c r="C20" s="69" t="s">
        <v>33</v>
      </c>
      <c r="D20" s="68" t="s">
        <v>33</v>
      </c>
      <c r="E20" s="34"/>
      <c r="F20" s="69" t="s">
        <v>33</v>
      </c>
      <c r="G20" s="70" t="s">
        <v>33</v>
      </c>
      <c r="H20" s="34"/>
      <c r="I20" s="111" t="s">
        <v>37</v>
      </c>
      <c r="J20" s="112"/>
    </row>
    <row r="21" spans="1:10" ht="12.75" customHeight="1">
      <c r="A21" s="31"/>
      <c r="B21" s="14"/>
      <c r="C21" s="35"/>
      <c r="D21" s="36"/>
      <c r="E21" s="34"/>
      <c r="F21" s="37"/>
      <c r="G21" s="38"/>
      <c r="H21" s="34"/>
      <c r="I21" s="37"/>
      <c r="J21" s="38"/>
    </row>
    <row r="22" spans="1:10" ht="12.75" customHeight="1">
      <c r="A22" s="116" t="s">
        <v>84</v>
      </c>
      <c r="B22" s="117"/>
      <c r="C22" s="103">
        <f>+INSTRUCTION_INPUT!A19</f>
        <v>0</v>
      </c>
      <c r="D22" s="39" t="e">
        <f>INSTRUCTION_INPUT!B41</f>
        <v>#DIV/0!</v>
      </c>
      <c r="E22" s="34"/>
      <c r="F22" s="104">
        <f>INSTRUCTION_INPUT!B35</f>
        <v>0</v>
      </c>
      <c r="G22" s="39" t="e">
        <f>INSTRUCTION_INPUT!B43</f>
        <v>#DIV/0!</v>
      </c>
      <c r="H22" s="34"/>
      <c r="I22" s="104" t="s">
        <v>15</v>
      </c>
      <c r="J22" s="39" t="e">
        <f>+INSTRUCTION_INPUT!B38</f>
        <v>#DIV/0!</v>
      </c>
    </row>
    <row r="23" spans="1:10" ht="12.75" customHeight="1">
      <c r="A23" s="79"/>
      <c r="B23" s="80"/>
      <c r="C23" s="40"/>
      <c r="D23" s="41"/>
      <c r="E23" s="34"/>
      <c r="F23" s="42"/>
      <c r="G23" s="43"/>
      <c r="H23" s="34"/>
      <c r="I23" s="42"/>
      <c r="J23" s="43"/>
    </row>
    <row r="24" spans="1:10" ht="12.75" customHeight="1">
      <c r="A24" s="118" t="s">
        <v>48</v>
      </c>
      <c r="B24" s="119"/>
      <c r="C24" s="44">
        <f>1-C22</f>
        <v>1</v>
      </c>
      <c r="D24" s="45" t="e">
        <f>INSTRUCTION_INPUT!B42</f>
        <v>#DIV/0!</v>
      </c>
      <c r="E24" s="46"/>
      <c r="F24" s="94">
        <f>1-F22</f>
        <v>1</v>
      </c>
      <c r="G24" s="45" t="e">
        <f>INSTRUCTION_INPUT!B44</f>
        <v>#DIV/0!</v>
      </c>
      <c r="H24" s="33"/>
      <c r="I24" s="47" t="s">
        <v>26</v>
      </c>
      <c r="J24" s="45" t="e">
        <f>+INSTRUCTION_INPUT!B39</f>
        <v>#DIV/0!</v>
      </c>
    </row>
    <row r="25" spans="1:10" ht="12.75" customHeight="1">
      <c r="A25" s="81"/>
      <c r="B25" s="80"/>
      <c r="C25" s="48"/>
      <c r="D25" s="49"/>
      <c r="E25" s="50"/>
      <c r="F25" s="51"/>
      <c r="G25" s="49"/>
      <c r="H25" s="50"/>
      <c r="I25" s="51"/>
      <c r="J25" s="49"/>
    </row>
    <row r="26" spans="1:10" ht="12.75" customHeight="1" thickBot="1">
      <c r="A26" s="116" t="s">
        <v>16</v>
      </c>
      <c r="B26" s="117"/>
      <c r="C26" s="52">
        <f>SUM(C22:C24)</f>
        <v>1</v>
      </c>
      <c r="D26" s="76" t="e">
        <f>SUM(D22:D24)</f>
        <v>#DIV/0!</v>
      </c>
      <c r="E26" s="34"/>
      <c r="F26" s="53">
        <f>SUM(F22:F24)</f>
        <v>1</v>
      </c>
      <c r="G26" s="76" t="e">
        <f>SUM(G22:G24)</f>
        <v>#DIV/0!</v>
      </c>
      <c r="H26" s="34"/>
      <c r="I26" s="78"/>
      <c r="J26" s="87" t="e">
        <f>SUM(J22:J24)</f>
        <v>#DIV/0!</v>
      </c>
    </row>
    <row r="27" spans="1:9" ht="13.5" thickTop="1">
      <c r="A27" s="31"/>
      <c r="B27" s="14"/>
      <c r="C27" s="14"/>
      <c r="D27" s="54"/>
      <c r="E27" s="14"/>
      <c r="F27" s="14"/>
      <c r="G27" s="14"/>
      <c r="H27" s="14"/>
      <c r="I27" s="14"/>
    </row>
    <row r="28" spans="1:9" ht="14.25">
      <c r="A28" s="110" t="str">
        <f>"It is further certified that "&amp;B1&amp;" receives partial salaries from both Virginia Commonwealth University"</f>
        <v>It is further certified that 0 receives partial salaries from both Virginia Commonwealth University</v>
      </c>
      <c r="B28" s="110"/>
      <c r="C28" s="110"/>
      <c r="D28" s="110"/>
      <c r="E28" s="110"/>
      <c r="F28" s="110"/>
      <c r="G28" s="110"/>
      <c r="H28" s="110"/>
      <c r="I28" s="110"/>
    </row>
    <row r="29" spans="1:9" ht="14.25">
      <c r="A29" s="110" t="s">
        <v>80</v>
      </c>
      <c r="B29" s="110"/>
      <c r="C29" s="110"/>
      <c r="D29" s="110"/>
      <c r="E29" s="110"/>
      <c r="F29" s="110"/>
      <c r="G29" s="110"/>
      <c r="H29" s="110"/>
      <c r="I29" s="110"/>
    </row>
    <row r="30" spans="1:9" ht="14.25">
      <c r="A30" s="110" t="s">
        <v>49</v>
      </c>
      <c r="B30" s="110"/>
      <c r="C30" s="110"/>
      <c r="D30" s="110"/>
      <c r="E30" s="110"/>
      <c r="F30" s="110"/>
      <c r="G30" s="110"/>
      <c r="H30" s="110"/>
      <c r="I30" s="110"/>
    </row>
    <row r="31" spans="1:9" ht="12.75">
      <c r="A31" s="55"/>
      <c r="B31" s="56"/>
      <c r="C31" s="56"/>
      <c r="D31" s="54"/>
      <c r="E31" s="56"/>
      <c r="F31" s="56"/>
      <c r="G31" s="56"/>
      <c r="H31" s="56"/>
      <c r="I31" s="56"/>
    </row>
    <row r="32" spans="1:9" ht="12.75">
      <c r="A32" s="31"/>
      <c r="B32" s="56"/>
      <c r="C32" s="56"/>
      <c r="D32" s="54"/>
      <c r="E32" s="56"/>
      <c r="F32" s="56"/>
      <c r="G32" s="56"/>
      <c r="H32" s="56"/>
      <c r="I32" s="56"/>
    </row>
    <row r="33" spans="1:9" ht="12.75">
      <c r="A33" s="15"/>
      <c r="B33" s="56"/>
      <c r="C33" s="56"/>
      <c r="D33" s="56"/>
      <c r="E33" s="56"/>
      <c r="F33" s="56"/>
      <c r="G33" s="56"/>
      <c r="H33" s="56"/>
      <c r="I33" s="56"/>
    </row>
    <row r="34" spans="1:9" ht="15.75">
      <c r="A34" s="57"/>
      <c r="B34" s="57"/>
      <c r="C34" s="57"/>
      <c r="D34" s="58"/>
      <c r="E34" s="29"/>
      <c r="F34" s="59"/>
      <c r="G34" s="59"/>
      <c r="H34" s="59"/>
      <c r="I34" s="59"/>
    </row>
    <row r="35" spans="1:9" ht="15.75">
      <c r="A35" s="60" t="s">
        <v>18</v>
      </c>
      <c r="B35" s="61"/>
      <c r="C35" s="61"/>
      <c r="D35" s="29"/>
      <c r="E35" s="29"/>
      <c r="F35" s="29">
        <f>B1</f>
        <v>0</v>
      </c>
      <c r="G35" s="17"/>
      <c r="H35" s="62"/>
      <c r="I35" s="62"/>
    </row>
    <row r="36" spans="1:9" ht="15.75">
      <c r="A36" s="29" t="s">
        <v>19</v>
      </c>
      <c r="B36" s="29"/>
      <c r="C36" s="29"/>
      <c r="D36" s="29"/>
      <c r="E36" s="29"/>
      <c r="F36" s="29" t="s">
        <v>21</v>
      </c>
      <c r="G36" s="29"/>
      <c r="H36" s="29"/>
      <c r="I36" s="29"/>
    </row>
    <row r="37" spans="1:9" ht="12.75">
      <c r="A37" s="15"/>
      <c r="B37" s="14"/>
      <c r="C37" s="14"/>
      <c r="D37" s="14"/>
      <c r="E37" s="14"/>
      <c r="F37" s="14"/>
      <c r="G37" s="14"/>
      <c r="H37" s="14"/>
      <c r="I37" s="14"/>
    </row>
    <row r="38" spans="1:9" ht="12.75">
      <c r="A38" s="15"/>
      <c r="B38" s="14"/>
      <c r="C38" s="14"/>
      <c r="D38" s="14"/>
      <c r="E38" s="14"/>
      <c r="F38" s="14"/>
      <c r="G38" s="14"/>
      <c r="H38" s="14"/>
      <c r="I38" s="14"/>
    </row>
    <row r="39" spans="1:9" ht="12.75">
      <c r="A39" s="15"/>
      <c r="B39" s="14"/>
      <c r="C39" s="14"/>
      <c r="D39" s="14"/>
      <c r="E39" s="14"/>
      <c r="F39" s="14"/>
      <c r="G39" s="14"/>
      <c r="H39" s="14"/>
      <c r="I39" s="14"/>
    </row>
    <row r="40" spans="1:9" ht="12.75">
      <c r="A40" s="34"/>
      <c r="B40" s="34"/>
      <c r="C40" s="34"/>
      <c r="D40" s="63"/>
      <c r="E40" s="14"/>
      <c r="F40" s="14"/>
      <c r="G40" s="34"/>
      <c r="H40" s="34"/>
      <c r="I40" s="34"/>
    </row>
    <row r="41" spans="1:9" ht="15.75">
      <c r="A41" s="60" t="s">
        <v>20</v>
      </c>
      <c r="B41" s="61"/>
      <c r="C41" s="61"/>
      <c r="D41" s="29"/>
      <c r="E41" s="29"/>
      <c r="F41" s="60" t="s">
        <v>55</v>
      </c>
      <c r="G41" s="61"/>
      <c r="H41" s="61"/>
      <c r="I41" s="61"/>
    </row>
    <row r="42" spans="1:9" ht="15.75">
      <c r="A42" s="29" t="s">
        <v>19</v>
      </c>
      <c r="B42" s="29"/>
      <c r="C42" s="29"/>
      <c r="D42" s="29"/>
      <c r="E42" s="29"/>
      <c r="F42" s="29" t="s">
        <v>17</v>
      </c>
      <c r="G42" s="29"/>
      <c r="H42" s="29"/>
      <c r="I42" s="29"/>
    </row>
    <row r="43" spans="1:9" ht="12.75">
      <c r="A43" s="15"/>
      <c r="B43" s="14"/>
      <c r="C43" s="14"/>
      <c r="D43" s="14"/>
      <c r="E43" s="14"/>
      <c r="F43" s="14"/>
      <c r="G43" s="14"/>
      <c r="H43" s="14"/>
      <c r="I43" s="14"/>
    </row>
    <row r="44" spans="1:9" ht="12.75">
      <c r="A44" s="15"/>
      <c r="B44" s="14"/>
      <c r="C44" s="14"/>
      <c r="D44" s="14"/>
      <c r="E44" s="14"/>
      <c r="F44" s="14"/>
      <c r="G44" s="14"/>
      <c r="H44" s="14"/>
      <c r="I44" s="14"/>
    </row>
    <row r="45" spans="1:9" ht="12.75">
      <c r="A45" s="15"/>
      <c r="B45" s="14"/>
      <c r="C45" s="14"/>
      <c r="D45" s="14"/>
      <c r="E45" s="14"/>
      <c r="F45" s="14"/>
      <c r="G45" s="14"/>
      <c r="H45" s="14"/>
      <c r="I45" s="14"/>
    </row>
    <row r="46" spans="1:9" ht="12.75">
      <c r="A46" s="95"/>
      <c r="B46" s="95"/>
      <c r="C46" s="95"/>
      <c r="D46" s="63"/>
      <c r="E46" s="14"/>
      <c r="F46" s="14"/>
      <c r="G46" s="34"/>
      <c r="H46" s="34"/>
      <c r="I46" s="34"/>
    </row>
    <row r="47" spans="1:9" ht="15.75">
      <c r="A47" s="64" t="s">
        <v>54</v>
      </c>
      <c r="B47" s="62"/>
      <c r="C47" s="62"/>
      <c r="D47" s="62"/>
      <c r="E47" s="29"/>
      <c r="F47" s="60" t="s">
        <v>56</v>
      </c>
      <c r="G47" s="61"/>
      <c r="H47" s="61"/>
      <c r="I47" s="61"/>
    </row>
    <row r="48" spans="1:9" ht="15.75">
      <c r="A48" s="29" t="s">
        <v>19</v>
      </c>
      <c r="B48" s="29"/>
      <c r="C48" s="29"/>
      <c r="D48" s="29"/>
      <c r="E48" s="29"/>
      <c r="F48" s="29" t="s">
        <v>17</v>
      </c>
      <c r="G48" s="29"/>
      <c r="H48" s="29"/>
      <c r="I48" s="29"/>
    </row>
  </sheetData>
  <sheetProtection/>
  <protectedRanges>
    <protectedRange sqref="F24:G24 C13:C16 F22:G22 C22:D22 C24:D24 F16 F13:F14 B1:B2 J24 J22" name="Range1"/>
  </protectedRanges>
  <mergeCells count="20">
    <mergeCell ref="I19:J19"/>
    <mergeCell ref="B2:D2"/>
    <mergeCell ref="A11:B11"/>
    <mergeCell ref="C11:D11"/>
    <mergeCell ref="F11:G11"/>
    <mergeCell ref="A13:B13"/>
    <mergeCell ref="C13:D13"/>
    <mergeCell ref="F13:G13"/>
    <mergeCell ref="F15:G15"/>
    <mergeCell ref="F16:G16"/>
    <mergeCell ref="A30:I30"/>
    <mergeCell ref="I20:J20"/>
    <mergeCell ref="I11:J11"/>
    <mergeCell ref="A15:B15"/>
    <mergeCell ref="A22:B22"/>
    <mergeCell ref="A24:B24"/>
    <mergeCell ref="A26:B26"/>
    <mergeCell ref="A28:I28"/>
    <mergeCell ref="A29:I29"/>
    <mergeCell ref="I18:J18"/>
  </mergeCells>
  <printOptions horizontalCentered="1"/>
  <pageMargins left="0.7" right="0.7" top="1.5" bottom="0.75" header="0.3" footer="0.3"/>
  <pageSetup fitToHeight="1" fitToWidth="1" horizontalDpi="600" verticalDpi="600" orientation="portrait" scale="61" r:id="rId4"/>
  <headerFooter alignWithMargins="0">
    <oddHeader>&amp;CVirginia Commonwealth University
Memorandum of Understanding
Joint Appointment w/
Hunter Holmes McGuire Richmond Veteran's Affairs Medical Center (VA)</oddHeader>
    <oddFooter>&amp;RVCU School of Medicine
Office of Research Administration
Last Updated: 7/10/2015</oddFoot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2:A2"/>
  <sheetViews>
    <sheetView zoomScalePageLayoutView="0" workbookViewId="0" topLeftCell="A1">
      <selection activeCell="A2" sqref="A2"/>
    </sheetView>
  </sheetViews>
  <sheetFormatPr defaultColWidth="9.140625" defaultRowHeight="12.75"/>
  <sheetData>
    <row r="2" ht="12.75">
      <c r="A2" t="s">
        <v>14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Northwestern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Hubert</dc:creator>
  <cp:keywords/>
  <dc:description/>
  <cp:lastModifiedBy>Tricia Zeh</cp:lastModifiedBy>
  <cp:lastPrinted>2015-07-10T15:33:07Z</cp:lastPrinted>
  <dcterms:created xsi:type="dcterms:W3CDTF">2004-04-13T19:57:29Z</dcterms:created>
  <dcterms:modified xsi:type="dcterms:W3CDTF">2015-07-10T16:28:50Z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