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<sst xmlns="http://schemas.openxmlformats.org/spreadsheetml/2006/main" count="82" uniqueCount="59">
  <si>
    <t>SUBJECT TO REVISION.</t>
  </si>
  <si>
    <t>1stYear</t>
  </si>
  <si>
    <t>2nd year</t>
  </si>
  <si>
    <t>3rd year</t>
  </si>
  <si>
    <t>4th year</t>
  </si>
  <si>
    <t>10 months</t>
  </si>
  <si>
    <t>12 months</t>
  </si>
  <si>
    <t xml:space="preserve">Tuition </t>
  </si>
  <si>
    <t>Fees:  University Fee</t>
  </si>
  <si>
    <t xml:space="preserve">          SOM SGA fee</t>
  </si>
  <si>
    <t xml:space="preserve">          Technology Fee</t>
  </si>
  <si>
    <t>Tuition &amp; Fees</t>
  </si>
  <si>
    <t>Medical Insurance</t>
  </si>
  <si>
    <t>National Board Exam Registration</t>
  </si>
  <si>
    <t>Books and supplies</t>
  </si>
  <si>
    <t xml:space="preserve">       </t>
  </si>
  <si>
    <t>Pager for M3, M4</t>
  </si>
  <si>
    <t>Room &amp; Board</t>
  </si>
  <si>
    <t>Transportation</t>
  </si>
  <si>
    <t>Personal/Misc.</t>
  </si>
  <si>
    <t xml:space="preserve">          Average loan origination fees</t>
  </si>
  <si>
    <t>Subtotal</t>
  </si>
  <si>
    <t>TOTAL EST. COST OF ATTENDANCE</t>
  </si>
  <si>
    <t>Tuition</t>
  </si>
  <si>
    <t>Fees:   University Fee</t>
  </si>
  <si>
    <t xml:space="preserve">           SOM SGA fee</t>
  </si>
  <si>
    <t xml:space="preserve">           Technology Fee</t>
  </si>
  <si>
    <t xml:space="preserve">           Disability Insurance</t>
  </si>
  <si>
    <t>Transportation**</t>
  </si>
  <si>
    <t xml:space="preserve">         Average loan origination fees</t>
  </si>
  <si>
    <t>Other estimated costs:</t>
  </si>
  <si>
    <t>.</t>
  </si>
  <si>
    <t xml:space="preserve">          Simulation Fee</t>
  </si>
  <si>
    <t>Tuition and fees paid directly to school</t>
  </si>
  <si>
    <t xml:space="preserve">          Library Fee</t>
  </si>
  <si>
    <t xml:space="preserve">           Library Fee</t>
  </si>
  <si>
    <t xml:space="preserve">          Health Services Fee</t>
  </si>
  <si>
    <t xml:space="preserve">           Health Services Fee</t>
  </si>
  <si>
    <t xml:space="preserve">          Drug Screening Fee (M2)</t>
  </si>
  <si>
    <t>Computer (M1)</t>
  </si>
  <si>
    <t xml:space="preserve">           Drug Screening Fee (M2)</t>
  </si>
  <si>
    <t xml:space="preserve">           Capital Outlay Fee</t>
  </si>
  <si>
    <t xml:space="preserve">          Simulation fee</t>
  </si>
  <si>
    <t xml:space="preserve">         Ultrasound Fee (M1 &amp; M2)</t>
  </si>
  <si>
    <t xml:space="preserve">          Ultrasound Fee (M1 &amp; M2)</t>
  </si>
  <si>
    <t>USMLE Qbank+ First Professional Qbank</t>
  </si>
  <si>
    <t xml:space="preserve">          Anatomy Dissection Fee</t>
  </si>
  <si>
    <t xml:space="preserve">         Anatomy Dissection Fee</t>
  </si>
  <si>
    <t>M.D. DEGREE - IN STATE 2021-2022</t>
  </si>
  <si>
    <t>USMLE  Qbank &amp; First Professional Qbank ($180)</t>
  </si>
  <si>
    <t xml:space="preserve">          Disabillity Insurance Fee</t>
  </si>
  <si>
    <t xml:space="preserve">          Activity Fee</t>
  </si>
  <si>
    <t>ERAS Application Fee</t>
  </si>
  <si>
    <t xml:space="preserve">           Activity Fee</t>
  </si>
  <si>
    <t xml:space="preserve">          Orientation Fee (M1)</t>
  </si>
  <si>
    <t xml:space="preserve">          Basic Science Assessment Exam Fee (M2)</t>
  </si>
  <si>
    <t xml:space="preserve">         Orientation Fee (M1)</t>
  </si>
  <si>
    <t xml:space="preserve">         Basic Science Assessment Exam Fee (M2)</t>
  </si>
  <si>
    <t>M.D. DEGREE OUT-OF-STATE 2021-2022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</si>
</sst>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50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nprior"/>
      <family val="0"/>
    </font>
    <font>
      <b/>
      <sz val="8"/>
      <name val="Arnprio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Alignment="1">
      <alignment/>
    </xf>
    <xf numFmtId="42" fontId="7" fillId="34" borderId="11" xfId="45" applyFont="1" applyFill="1" applyBorder="1" applyAlignment="1">
      <alignment/>
    </xf>
    <xf numFmtId="42" fontId="6" fillId="34" borderId="11" xfId="45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42" fontId="6" fillId="0" borderId="11" xfId="45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2" fontId="6" fillId="0" borderId="11" xfId="45" applyFont="1" applyBorder="1" applyAlignment="1">
      <alignment/>
    </xf>
    <xf numFmtId="42" fontId="7" fillId="0" borderId="11" xfId="45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42" fontId="7" fillId="0" borderId="13" xfId="45" applyFont="1" applyFill="1" applyBorder="1" applyAlignment="1">
      <alignment/>
    </xf>
    <xf numFmtId="42" fontId="6" fillId="0" borderId="0" xfId="45" applyFont="1" applyFill="1" applyBorder="1" applyAlignment="1">
      <alignment/>
    </xf>
    <xf numFmtId="0" fontId="7" fillId="0" borderId="0" xfId="0" applyFont="1" applyBorder="1" applyAlignment="1">
      <alignment horizontal="right"/>
    </xf>
    <xf numFmtId="42" fontId="7" fillId="35" borderId="11" xfId="45" applyFont="1" applyFill="1" applyBorder="1" applyAlignment="1">
      <alignment/>
    </xf>
    <xf numFmtId="42" fontId="6" fillId="0" borderId="0" xfId="45" applyFont="1" applyBorder="1" applyAlignment="1">
      <alignment/>
    </xf>
    <xf numFmtId="0" fontId="7" fillId="0" borderId="10" xfId="0" applyFont="1" applyBorder="1" applyAlignment="1">
      <alignment/>
    </xf>
    <xf numFmtId="42" fontId="6" fillId="0" borderId="10" xfId="45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42" fontId="7" fillId="33" borderId="11" xfId="45" applyFont="1" applyFill="1" applyBorder="1" applyAlignment="1">
      <alignment/>
    </xf>
    <xf numFmtId="42" fontId="6" fillId="0" borderId="11" xfId="45" applyFont="1" applyFill="1" applyBorder="1" applyAlignment="1">
      <alignment horizontal="right"/>
    </xf>
    <xf numFmtId="6" fontId="6" fillId="0" borderId="11" xfId="45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42" fontId="6" fillId="35" borderId="11" xfId="45" applyFont="1" applyFill="1" applyBorder="1" applyAlignment="1">
      <alignment/>
    </xf>
    <xf numFmtId="42" fontId="7" fillId="34" borderId="11" xfId="45" applyFont="1" applyFill="1" applyBorder="1" applyAlignment="1">
      <alignment horizontal="right"/>
    </xf>
    <xf numFmtId="42" fontId="6" fillId="34" borderId="11" xfId="45" applyFont="1" applyFill="1" applyBorder="1" applyAlignment="1">
      <alignment horizontal="right"/>
    </xf>
    <xf numFmtId="42" fontId="6" fillId="34" borderId="10" xfId="45" applyFont="1" applyFill="1" applyBorder="1" applyAlignment="1">
      <alignment horizontal="center"/>
    </xf>
    <xf numFmtId="0" fontId="4" fillId="0" borderId="0" xfId="0" applyFont="1" applyAlignment="1">
      <alignment/>
    </xf>
    <xf numFmtId="42" fontId="9" fillId="0" borderId="0" xfId="45" applyFont="1" applyBorder="1" applyAlignment="1">
      <alignment/>
    </xf>
    <xf numFmtId="42" fontId="4" fillId="0" borderId="0" xfId="45" applyFont="1" applyBorder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14" fontId="7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2" fontId="49" fillId="0" borderId="11" xfId="45" applyFont="1" applyBorder="1" applyAlignment="1">
      <alignment/>
    </xf>
    <xf numFmtId="42" fontId="49" fillId="0" borderId="11" xfId="45" applyFont="1" applyFill="1" applyBorder="1" applyAlignment="1">
      <alignment/>
    </xf>
    <xf numFmtId="42" fontId="7" fillId="36" borderId="11" xfId="45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2" fontId="6" fillId="36" borderId="11" xfId="45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view="pageLayout" zoomScale="120" zoomScalePageLayoutView="120" workbookViewId="0" topLeftCell="A1">
      <selection activeCell="A39" sqref="A39:IV39"/>
    </sheetView>
  </sheetViews>
  <sheetFormatPr defaultColWidth="9.140625" defaultRowHeight="12.75"/>
  <cols>
    <col min="1" max="1" width="37.421875" style="50" customWidth="1"/>
    <col min="2" max="2" width="0.71875" style="50" customWidth="1"/>
    <col min="3" max="3" width="9.140625" style="50" customWidth="1"/>
    <col min="4" max="4" width="1.7109375" style="50" customWidth="1"/>
    <col min="5" max="5" width="12.140625" style="50" customWidth="1"/>
    <col min="6" max="6" width="2.28125" style="50" customWidth="1"/>
    <col min="7" max="7" width="10.7109375" style="50" customWidth="1"/>
    <col min="8" max="8" width="1.7109375" style="50" customWidth="1"/>
    <col min="9" max="16384" width="9.140625" style="50" customWidth="1"/>
  </cols>
  <sheetData>
    <row r="1" spans="1:10" ht="16.5" thickBot="1">
      <c r="A1" s="1" t="s">
        <v>0</v>
      </c>
      <c r="C1" s="2" t="s">
        <v>33</v>
      </c>
      <c r="E1" s="3"/>
      <c r="G1" s="51"/>
      <c r="J1" s="2"/>
    </row>
    <row r="2" spans="1:9" ht="13.5" thickBot="1">
      <c r="A2" s="52" t="s">
        <v>48</v>
      </c>
      <c r="B2" s="8"/>
      <c r="C2" s="8"/>
      <c r="D2" s="8"/>
      <c r="E2" s="4"/>
      <c r="F2" s="8"/>
      <c r="G2" s="8"/>
      <c r="H2" s="8"/>
      <c r="I2" s="8"/>
    </row>
    <row r="3" spans="1:9" ht="12.75">
      <c r="A3" s="7"/>
      <c r="B3" s="53"/>
      <c r="C3" s="5" t="s">
        <v>1</v>
      </c>
      <c r="D3" s="6"/>
      <c r="E3" s="5" t="s">
        <v>2</v>
      </c>
      <c r="F3" s="6"/>
      <c r="G3" s="5" t="s">
        <v>3</v>
      </c>
      <c r="H3" s="6"/>
      <c r="I3" s="5" t="s">
        <v>4</v>
      </c>
    </row>
    <row r="4" spans="1:10" ht="12.75">
      <c r="A4" s="9"/>
      <c r="B4" s="10"/>
      <c r="C4" s="11" t="s">
        <v>5</v>
      </c>
      <c r="D4" s="12"/>
      <c r="E4" s="11" t="s">
        <v>6</v>
      </c>
      <c r="F4" s="12"/>
      <c r="G4" s="11" t="s">
        <v>6</v>
      </c>
      <c r="H4" s="12"/>
      <c r="I4" s="11" t="s">
        <v>5</v>
      </c>
      <c r="J4" s="13"/>
    </row>
    <row r="5" spans="1:10" ht="12.75">
      <c r="A5" s="12" t="s">
        <v>7</v>
      </c>
      <c r="B5" s="10"/>
      <c r="C5" s="58">
        <v>33752</v>
      </c>
      <c r="D5" s="14"/>
      <c r="E5" s="14">
        <v>33752</v>
      </c>
      <c r="F5" s="14"/>
      <c r="G5" s="44">
        <v>33752</v>
      </c>
      <c r="H5" s="14"/>
      <c r="I5" s="14">
        <v>33752</v>
      </c>
      <c r="J5" s="13"/>
    </row>
    <row r="6" spans="1:10" ht="12.75">
      <c r="A6" s="10" t="s">
        <v>8</v>
      </c>
      <c r="B6" s="10"/>
      <c r="C6" s="15">
        <v>2244</v>
      </c>
      <c r="D6" s="15"/>
      <c r="E6" s="15">
        <v>2244</v>
      </c>
      <c r="F6" s="15"/>
      <c r="G6" s="46">
        <v>2244</v>
      </c>
      <c r="H6" s="15"/>
      <c r="I6" s="15">
        <v>2244</v>
      </c>
      <c r="J6" s="13"/>
    </row>
    <row r="7" spans="1:10" ht="12.75">
      <c r="A7" s="10" t="s">
        <v>9</v>
      </c>
      <c r="B7" s="10"/>
      <c r="C7" s="15">
        <v>80</v>
      </c>
      <c r="D7" s="15"/>
      <c r="E7" s="15">
        <v>80</v>
      </c>
      <c r="F7" s="15"/>
      <c r="G7" s="15">
        <v>80</v>
      </c>
      <c r="H7" s="15"/>
      <c r="I7" s="15">
        <v>80</v>
      </c>
      <c r="J7" s="13"/>
    </row>
    <row r="8" spans="1:10" ht="12.75">
      <c r="A8" s="10" t="s">
        <v>51</v>
      </c>
      <c r="B8" s="10"/>
      <c r="C8" s="15">
        <v>36</v>
      </c>
      <c r="D8" s="15"/>
      <c r="E8" s="15">
        <v>36</v>
      </c>
      <c r="F8" s="15"/>
      <c r="G8" s="15">
        <v>36</v>
      </c>
      <c r="H8" s="15"/>
      <c r="I8" s="15">
        <v>36</v>
      </c>
      <c r="J8" s="13"/>
    </row>
    <row r="9" spans="1:10" ht="12.75">
      <c r="A9" s="10" t="s">
        <v>36</v>
      </c>
      <c r="B9" s="10"/>
      <c r="C9" s="15">
        <v>235</v>
      </c>
      <c r="D9" s="15"/>
      <c r="E9" s="15">
        <v>235</v>
      </c>
      <c r="F9" s="15"/>
      <c r="G9" s="15">
        <v>235</v>
      </c>
      <c r="H9" s="15"/>
      <c r="I9" s="15">
        <v>235</v>
      </c>
      <c r="J9" s="13"/>
    </row>
    <row r="10" spans="1:9" ht="12.75">
      <c r="A10" s="16" t="s">
        <v>50</v>
      </c>
      <c r="B10" s="10"/>
      <c r="C10" s="15">
        <v>50</v>
      </c>
      <c r="D10" s="15"/>
      <c r="E10" s="15">
        <v>50</v>
      </c>
      <c r="F10" s="15"/>
      <c r="G10" s="15">
        <v>50</v>
      </c>
      <c r="H10" s="15"/>
      <c r="I10" s="15">
        <v>50</v>
      </c>
    </row>
    <row r="11" spans="1:11" ht="12.75">
      <c r="A11" s="16" t="s">
        <v>38</v>
      </c>
      <c r="B11" s="10"/>
      <c r="C11" s="15"/>
      <c r="D11" s="15"/>
      <c r="E11" s="15">
        <v>160</v>
      </c>
      <c r="F11" s="15"/>
      <c r="G11" s="15"/>
      <c r="H11" s="15"/>
      <c r="I11" s="15"/>
      <c r="J11" s="13"/>
      <c r="K11" s="59"/>
    </row>
    <row r="12" spans="1:10" ht="12.75">
      <c r="A12" s="10" t="s">
        <v>10</v>
      </c>
      <c r="B12" s="10"/>
      <c r="C12" s="15">
        <v>286</v>
      </c>
      <c r="D12" s="15"/>
      <c r="E12" s="15">
        <v>286</v>
      </c>
      <c r="F12" s="15"/>
      <c r="G12" s="15">
        <v>286</v>
      </c>
      <c r="H12" s="15"/>
      <c r="I12" s="15">
        <v>286</v>
      </c>
      <c r="J12" s="13"/>
    </row>
    <row r="13" spans="1:9" ht="12.75">
      <c r="A13" s="10" t="s">
        <v>34</v>
      </c>
      <c r="B13" s="10"/>
      <c r="C13" s="15">
        <v>80</v>
      </c>
      <c r="D13" s="15">
        <v>60</v>
      </c>
      <c r="E13" s="15">
        <v>80</v>
      </c>
      <c r="F13" s="15"/>
      <c r="G13" s="15">
        <v>80</v>
      </c>
      <c r="H13" s="15"/>
      <c r="I13" s="15">
        <v>80</v>
      </c>
    </row>
    <row r="14" spans="1:10" ht="12.75">
      <c r="A14" s="10" t="s">
        <v>32</v>
      </c>
      <c r="B14" s="10"/>
      <c r="C14" s="15">
        <v>400</v>
      </c>
      <c r="D14" s="15"/>
      <c r="E14" s="15">
        <v>400</v>
      </c>
      <c r="F14" s="15"/>
      <c r="G14" s="15">
        <v>400</v>
      </c>
      <c r="H14" s="15"/>
      <c r="I14" s="15">
        <v>400</v>
      </c>
      <c r="J14" s="13"/>
    </row>
    <row r="15" spans="1:10" ht="12.75">
      <c r="A15" s="10" t="s">
        <v>54</v>
      </c>
      <c r="B15" s="10"/>
      <c r="C15" s="15">
        <v>126</v>
      </c>
      <c r="D15" s="15"/>
      <c r="E15" s="15"/>
      <c r="F15" s="15"/>
      <c r="G15" s="15"/>
      <c r="H15" s="15"/>
      <c r="I15" s="15"/>
      <c r="J15" s="13"/>
    </row>
    <row r="16" spans="1:10" ht="12.75">
      <c r="A16" s="10" t="s">
        <v>55</v>
      </c>
      <c r="B16" s="10"/>
      <c r="C16" s="15"/>
      <c r="D16" s="15"/>
      <c r="E16" s="15">
        <v>54</v>
      </c>
      <c r="F16" s="15"/>
      <c r="G16" s="15"/>
      <c r="H16" s="15"/>
      <c r="I16" s="15"/>
      <c r="J16" s="13"/>
    </row>
    <row r="17" spans="1:10" ht="12.75">
      <c r="A17" s="10" t="s">
        <v>46</v>
      </c>
      <c r="B17" s="10"/>
      <c r="C17" s="15">
        <v>26</v>
      </c>
      <c r="D17" s="15"/>
      <c r="E17" s="15"/>
      <c r="F17" s="15"/>
      <c r="G17" s="15"/>
      <c r="H17" s="15"/>
      <c r="I17" s="15"/>
      <c r="J17" s="13"/>
    </row>
    <row r="18" spans="1:10" ht="12" customHeight="1">
      <c r="A18" s="10" t="s">
        <v>43</v>
      </c>
      <c r="B18" s="10"/>
      <c r="C18" s="15">
        <v>150</v>
      </c>
      <c r="D18" s="15"/>
      <c r="E18" s="15">
        <v>150</v>
      </c>
      <c r="F18" s="15"/>
      <c r="G18" s="15"/>
      <c r="H18" s="15"/>
      <c r="I18" s="15"/>
      <c r="J18" s="13"/>
    </row>
    <row r="19" spans="1:10" ht="12.75">
      <c r="A19" s="17" t="s">
        <v>11</v>
      </c>
      <c r="B19" s="10"/>
      <c r="C19" s="14">
        <f>SUM(C5:C18)</f>
        <v>37465</v>
      </c>
      <c r="D19" s="14"/>
      <c r="E19" s="14">
        <f>SUM(E5:E18)</f>
        <v>37527</v>
      </c>
      <c r="F19" s="14"/>
      <c r="G19" s="14">
        <f>SUM(G5:G18)</f>
        <v>37163</v>
      </c>
      <c r="H19" s="14"/>
      <c r="I19" s="14">
        <f>SUM(I5:I18)</f>
        <v>37163</v>
      </c>
      <c r="J19" s="13"/>
    </row>
    <row r="20" spans="1:10" ht="12.75">
      <c r="A20" s="18" t="s">
        <v>30</v>
      </c>
      <c r="B20" s="10"/>
      <c r="C20" s="19"/>
      <c r="D20" s="19"/>
      <c r="E20" s="19"/>
      <c r="F20" s="19"/>
      <c r="G20" s="19"/>
      <c r="H20" s="19"/>
      <c r="I20" s="19"/>
      <c r="J20" s="13"/>
    </row>
    <row r="21" spans="1:10" ht="12.75">
      <c r="A21" s="20" t="s">
        <v>12</v>
      </c>
      <c r="B21" s="10"/>
      <c r="C21" s="19">
        <v>6500</v>
      </c>
      <c r="D21" s="19"/>
      <c r="E21" s="19">
        <v>6500</v>
      </c>
      <c r="F21" s="19"/>
      <c r="G21" s="19">
        <v>6500</v>
      </c>
      <c r="H21" s="19"/>
      <c r="I21" s="19">
        <v>6500</v>
      </c>
      <c r="J21" s="13"/>
    </row>
    <row r="22" spans="1:10" ht="12.75">
      <c r="A22" s="20" t="s">
        <v>49</v>
      </c>
      <c r="B22" s="10"/>
      <c r="C22" s="19">
        <f>1098+180</f>
        <v>1278</v>
      </c>
      <c r="D22" s="19"/>
      <c r="E22" s="19"/>
      <c r="F22" s="19"/>
      <c r="G22" s="19"/>
      <c r="H22" s="19"/>
      <c r="I22" s="19"/>
      <c r="J22" s="13"/>
    </row>
    <row r="23" spans="1:10" ht="12.75">
      <c r="A23" s="20" t="s">
        <v>13</v>
      </c>
      <c r="B23" s="21"/>
      <c r="C23" s="22"/>
      <c r="D23" s="22"/>
      <c r="E23" s="22">
        <v>646</v>
      </c>
      <c r="F23" s="23"/>
      <c r="G23" s="19">
        <v>646</v>
      </c>
      <c r="H23" s="22"/>
      <c r="I23" s="22"/>
      <c r="J23" s="13"/>
    </row>
    <row r="24" spans="1:10" ht="12.75">
      <c r="A24" s="10" t="s">
        <v>14</v>
      </c>
      <c r="B24" s="10"/>
      <c r="C24" s="22">
        <v>2030</v>
      </c>
      <c r="D24" s="22" t="s">
        <v>15</v>
      </c>
      <c r="E24" s="61">
        <v>2030</v>
      </c>
      <c r="F24" s="22"/>
      <c r="G24" s="19">
        <v>2030</v>
      </c>
      <c r="H24" s="22"/>
      <c r="I24" s="22">
        <v>2030</v>
      </c>
      <c r="J24" s="13"/>
    </row>
    <row r="25" spans="1:10" ht="12.75">
      <c r="A25" s="10" t="s">
        <v>52</v>
      </c>
      <c r="B25" s="10"/>
      <c r="C25" s="22"/>
      <c r="D25" s="22"/>
      <c r="E25" s="22"/>
      <c r="F25" s="22"/>
      <c r="G25" s="19"/>
      <c r="H25" s="22"/>
      <c r="I25" s="22">
        <v>459</v>
      </c>
      <c r="J25" s="13"/>
    </row>
    <row r="26" spans="1:10" ht="12.75">
      <c r="A26" s="10" t="s">
        <v>39</v>
      </c>
      <c r="B26" s="10"/>
      <c r="C26" s="19">
        <v>1234</v>
      </c>
      <c r="D26" s="22"/>
      <c r="E26" s="22"/>
      <c r="F26" s="22"/>
      <c r="H26" s="22"/>
      <c r="J26" s="13"/>
    </row>
    <row r="27" spans="1:10" ht="12.75">
      <c r="A27" s="10" t="s">
        <v>16</v>
      </c>
      <c r="B27" s="24"/>
      <c r="C27" s="19"/>
      <c r="D27" s="19"/>
      <c r="E27" s="22"/>
      <c r="F27" s="22"/>
      <c r="G27" s="22">
        <v>136</v>
      </c>
      <c r="H27" s="22"/>
      <c r="I27" s="56"/>
      <c r="J27" s="13"/>
    </row>
    <row r="28" spans="1:10" ht="12.75">
      <c r="A28" s="10" t="s">
        <v>17</v>
      </c>
      <c r="B28" s="10"/>
      <c r="C28" s="19">
        <v>16972</v>
      </c>
      <c r="D28" s="22"/>
      <c r="E28" s="19">
        <v>18112</v>
      </c>
      <c r="F28" s="19"/>
      <c r="G28" s="22">
        <v>18112</v>
      </c>
      <c r="H28" s="19"/>
      <c r="I28" s="19">
        <v>16972</v>
      </c>
      <c r="J28" s="13"/>
    </row>
    <row r="29" spans="1:10" ht="12.75">
      <c r="A29" s="10" t="s">
        <v>18</v>
      </c>
      <c r="B29" s="10"/>
      <c r="C29" s="22">
        <v>5652</v>
      </c>
      <c r="D29" s="22"/>
      <c r="E29" s="22">
        <v>6342</v>
      </c>
      <c r="F29" s="22"/>
      <c r="G29" s="22">
        <v>6342</v>
      </c>
      <c r="H29" s="22"/>
      <c r="I29" s="19">
        <v>9652</v>
      </c>
      <c r="J29" s="13"/>
    </row>
    <row r="30" spans="1:10" ht="12.75">
      <c r="A30" s="10" t="s">
        <v>19</v>
      </c>
      <c r="B30" s="10"/>
      <c r="C30" s="22">
        <v>3680</v>
      </c>
      <c r="D30" s="22"/>
      <c r="E30" s="22">
        <v>3994</v>
      </c>
      <c r="F30" s="22"/>
      <c r="G30" s="22">
        <f>4130-136</f>
        <v>3994</v>
      </c>
      <c r="H30" s="22"/>
      <c r="I30" s="22">
        <v>3680</v>
      </c>
      <c r="J30" s="13"/>
    </row>
    <row r="31" spans="1:10" ht="12.75">
      <c r="A31" s="10" t="s">
        <v>20</v>
      </c>
      <c r="B31" s="12"/>
      <c r="C31" s="22">
        <v>452</v>
      </c>
      <c r="D31" s="23"/>
      <c r="E31" s="22">
        <v>498</v>
      </c>
      <c r="F31" s="22"/>
      <c r="G31" s="19">
        <v>498</v>
      </c>
      <c r="H31" s="22"/>
      <c r="I31" s="22">
        <v>452</v>
      </c>
      <c r="J31" s="13"/>
    </row>
    <row r="32" spans="1:10" ht="12.75">
      <c r="A32" s="25" t="s">
        <v>21</v>
      </c>
      <c r="B32" s="26"/>
      <c r="C32" s="27"/>
      <c r="D32" s="28"/>
      <c r="E32" s="27"/>
      <c r="F32" s="27"/>
      <c r="G32" s="27"/>
      <c r="H32" s="27"/>
      <c r="I32" s="27"/>
      <c r="J32" s="13"/>
    </row>
    <row r="33" spans="1:10" ht="12.75">
      <c r="A33" s="29" t="s">
        <v>22</v>
      </c>
      <c r="B33" s="12"/>
      <c r="C33" s="30">
        <f>SUM(C21:C31)+C19</f>
        <v>75263</v>
      </c>
      <c r="D33" s="23"/>
      <c r="E33" s="30">
        <f>SUM(E21:E31)+E19</f>
        <v>75649</v>
      </c>
      <c r="F33" s="23"/>
      <c r="G33" s="30">
        <f>SUM(G21:G31)+G19</f>
        <v>75421</v>
      </c>
      <c r="H33" s="23"/>
      <c r="I33" s="30">
        <f>SUM(I21:I31)+I19</f>
        <v>76908</v>
      </c>
      <c r="J33" s="13"/>
    </row>
    <row r="34" spans="1:10" ht="13.5" thickBot="1">
      <c r="A34" s="26"/>
      <c r="B34" s="9"/>
      <c r="C34" s="31"/>
      <c r="D34" s="32"/>
      <c r="E34" s="31"/>
      <c r="F34" s="31"/>
      <c r="G34" s="33"/>
      <c r="H34" s="31"/>
      <c r="I34" s="31"/>
      <c r="J34" s="13"/>
    </row>
    <row r="35" spans="1:10" ht="13.5" thickBot="1">
      <c r="A35" s="54" t="s">
        <v>58</v>
      </c>
      <c r="B35" s="34"/>
      <c r="C35" s="35" t="s">
        <v>1</v>
      </c>
      <c r="D35" s="12"/>
      <c r="E35" s="35" t="s">
        <v>2</v>
      </c>
      <c r="F35" s="32"/>
      <c r="G35" s="23" t="s">
        <v>3</v>
      </c>
      <c r="H35" s="32"/>
      <c r="I35" s="35" t="s">
        <v>4</v>
      </c>
      <c r="J35" s="13"/>
    </row>
    <row r="36" spans="1:10" ht="12.75">
      <c r="A36" s="55"/>
      <c r="B36" s="10"/>
      <c r="C36" s="11" t="s">
        <v>5</v>
      </c>
      <c r="D36" s="19"/>
      <c r="E36" s="11" t="s">
        <v>6</v>
      </c>
      <c r="F36" s="12"/>
      <c r="G36" s="36" t="s">
        <v>6</v>
      </c>
      <c r="H36" s="12"/>
      <c r="I36" s="11" t="s">
        <v>5</v>
      </c>
      <c r="J36" s="13"/>
    </row>
    <row r="37" spans="1:10" ht="12.75">
      <c r="A37" s="12" t="s">
        <v>23</v>
      </c>
      <c r="B37" s="10"/>
      <c r="C37" s="14">
        <v>56578</v>
      </c>
      <c r="D37" s="14"/>
      <c r="E37" s="14">
        <v>56578</v>
      </c>
      <c r="F37" s="14"/>
      <c r="G37" s="44">
        <v>56578</v>
      </c>
      <c r="H37" s="14">
        <v>45514</v>
      </c>
      <c r="I37" s="14">
        <v>56578</v>
      </c>
      <c r="J37" s="13"/>
    </row>
    <row r="38" spans="1:10" ht="12.75">
      <c r="A38" s="10" t="s">
        <v>24</v>
      </c>
      <c r="B38" s="10"/>
      <c r="C38" s="15">
        <v>2244</v>
      </c>
      <c r="D38" s="15"/>
      <c r="E38" s="15">
        <v>2244</v>
      </c>
      <c r="F38" s="15"/>
      <c r="G38" s="45">
        <v>2244</v>
      </c>
      <c r="H38" s="15">
        <v>1845</v>
      </c>
      <c r="I38" s="15">
        <v>2244</v>
      </c>
      <c r="J38" s="13"/>
    </row>
    <row r="39" spans="1:10" ht="12.75">
      <c r="A39" s="10" t="s">
        <v>25</v>
      </c>
      <c r="B39" s="10"/>
      <c r="C39" s="15">
        <v>80</v>
      </c>
      <c r="D39" s="15"/>
      <c r="E39" s="15">
        <v>80</v>
      </c>
      <c r="F39" s="15"/>
      <c r="G39" s="45">
        <v>80</v>
      </c>
      <c r="H39" s="15"/>
      <c r="I39" s="15">
        <v>80</v>
      </c>
      <c r="J39" s="13"/>
    </row>
    <row r="40" spans="1:10" ht="12.75">
      <c r="A40" s="10" t="s">
        <v>26</v>
      </c>
      <c r="B40" s="10"/>
      <c r="C40" s="15">
        <v>286</v>
      </c>
      <c r="D40" s="15"/>
      <c r="E40" s="15">
        <v>286</v>
      </c>
      <c r="F40" s="15"/>
      <c r="G40" s="45">
        <v>286</v>
      </c>
      <c r="H40" s="15"/>
      <c r="I40" s="15">
        <v>286</v>
      </c>
      <c r="J40" s="13"/>
    </row>
    <row r="41" spans="1:10" ht="12.75">
      <c r="A41" s="10" t="s">
        <v>37</v>
      </c>
      <c r="B41" s="10"/>
      <c r="C41" s="15">
        <v>235</v>
      </c>
      <c r="D41" s="15"/>
      <c r="E41" s="15">
        <v>235</v>
      </c>
      <c r="F41" s="15"/>
      <c r="G41" s="45">
        <v>235</v>
      </c>
      <c r="H41" s="15"/>
      <c r="I41" s="15">
        <v>235</v>
      </c>
      <c r="J41" s="13"/>
    </row>
    <row r="42" spans="1:10" ht="12.75">
      <c r="A42" s="10" t="s">
        <v>27</v>
      </c>
      <c r="B42" s="10"/>
      <c r="C42" s="15">
        <v>50</v>
      </c>
      <c r="D42" s="15"/>
      <c r="E42" s="15">
        <v>50</v>
      </c>
      <c r="F42" s="15"/>
      <c r="G42" s="45">
        <v>50</v>
      </c>
      <c r="H42" s="15"/>
      <c r="I42" s="15">
        <v>50</v>
      </c>
      <c r="J42" s="13"/>
    </row>
    <row r="43" spans="1:10" ht="12.75">
      <c r="A43" s="10" t="s">
        <v>40</v>
      </c>
      <c r="B43" s="10"/>
      <c r="C43" s="15"/>
      <c r="D43" s="15"/>
      <c r="E43" s="15">
        <v>160</v>
      </c>
      <c r="F43" s="15"/>
      <c r="G43" s="45"/>
      <c r="H43" s="15"/>
      <c r="I43" s="15"/>
      <c r="J43" s="13"/>
    </row>
    <row r="44" spans="1:10" ht="12.75">
      <c r="A44" s="10" t="s">
        <v>41</v>
      </c>
      <c r="B44" s="10"/>
      <c r="C44" s="15">
        <v>690</v>
      </c>
      <c r="D44" s="15"/>
      <c r="E44" s="15">
        <v>690</v>
      </c>
      <c r="F44" s="15"/>
      <c r="G44" s="45">
        <v>690</v>
      </c>
      <c r="H44" s="15"/>
      <c r="I44" s="15">
        <v>690</v>
      </c>
      <c r="J44" s="13"/>
    </row>
    <row r="45" spans="1:10" ht="12.75">
      <c r="A45" s="10" t="s">
        <v>53</v>
      </c>
      <c r="B45" s="10"/>
      <c r="C45" s="15">
        <v>36</v>
      </c>
      <c r="D45" s="15"/>
      <c r="E45" s="15">
        <v>36</v>
      </c>
      <c r="F45" s="15"/>
      <c r="G45" s="45">
        <v>36</v>
      </c>
      <c r="H45" s="15"/>
      <c r="I45" s="15">
        <v>36</v>
      </c>
      <c r="J45" s="13"/>
    </row>
    <row r="46" spans="1:10" ht="12.75">
      <c r="A46" s="10" t="s">
        <v>35</v>
      </c>
      <c r="B46" s="10"/>
      <c r="C46" s="15">
        <v>80</v>
      </c>
      <c r="D46" s="15"/>
      <c r="E46" s="15">
        <v>80</v>
      </c>
      <c r="F46" s="15"/>
      <c r="G46" s="45">
        <v>80</v>
      </c>
      <c r="H46" s="15"/>
      <c r="I46" s="15">
        <v>80</v>
      </c>
      <c r="J46" s="13"/>
    </row>
    <row r="47" spans="1:10" ht="12.75">
      <c r="A47" s="10" t="s">
        <v>42</v>
      </c>
      <c r="B47" s="10"/>
      <c r="C47" s="15">
        <v>400</v>
      </c>
      <c r="D47" s="15"/>
      <c r="E47" s="15">
        <v>400</v>
      </c>
      <c r="F47" s="15"/>
      <c r="G47" s="45">
        <v>400</v>
      </c>
      <c r="H47" s="15"/>
      <c r="I47" s="15">
        <v>400</v>
      </c>
      <c r="J47" s="13"/>
    </row>
    <row r="48" spans="1:10" ht="12.75">
      <c r="A48" s="10" t="s">
        <v>56</v>
      </c>
      <c r="B48" s="10"/>
      <c r="C48" s="15">
        <v>126</v>
      </c>
      <c r="D48" s="15"/>
      <c r="E48" s="15"/>
      <c r="F48" s="15"/>
      <c r="G48" s="45"/>
      <c r="H48" s="15"/>
      <c r="I48" s="15"/>
      <c r="J48" s="13"/>
    </row>
    <row r="49" spans="1:10" ht="12.75">
      <c r="A49" s="10" t="s">
        <v>57</v>
      </c>
      <c r="B49" s="10"/>
      <c r="C49" s="15"/>
      <c r="D49" s="15"/>
      <c r="E49" s="15">
        <v>54</v>
      </c>
      <c r="F49" s="15"/>
      <c r="G49" s="45"/>
      <c r="H49" s="15"/>
      <c r="I49" s="15"/>
      <c r="J49" s="13"/>
    </row>
    <row r="50" spans="1:10" ht="12.75">
      <c r="A50" s="10" t="s">
        <v>47</v>
      </c>
      <c r="B50" s="10"/>
      <c r="C50" s="15">
        <v>26</v>
      </c>
      <c r="D50" s="15"/>
      <c r="E50" s="15"/>
      <c r="F50" s="15"/>
      <c r="G50" s="45"/>
      <c r="H50" s="15"/>
      <c r="I50" s="15"/>
      <c r="J50" s="13"/>
    </row>
    <row r="51" spans="1:10" ht="12.75">
      <c r="A51" s="10" t="s">
        <v>44</v>
      </c>
      <c r="B51" s="10"/>
      <c r="C51" s="15">
        <v>150</v>
      </c>
      <c r="D51" s="15"/>
      <c r="E51" s="15">
        <v>150</v>
      </c>
      <c r="F51" s="15"/>
      <c r="G51" s="45"/>
      <c r="H51" s="15"/>
      <c r="I51" s="15"/>
      <c r="J51" s="13"/>
    </row>
    <row r="52" spans="1:10" ht="12.75">
      <c r="A52" s="17" t="s">
        <v>11</v>
      </c>
      <c r="B52" s="10"/>
      <c r="C52" s="14">
        <f>SUM(C37:C51)</f>
        <v>60981</v>
      </c>
      <c r="D52" s="14"/>
      <c r="E52" s="14">
        <f>SUM(E37:E51)</f>
        <v>61043</v>
      </c>
      <c r="F52" s="14"/>
      <c r="G52" s="44">
        <f>SUM(G37:G51)</f>
        <v>60679</v>
      </c>
      <c r="H52" s="14"/>
      <c r="I52" s="14">
        <f>SUM(I37:I51)</f>
        <v>60679</v>
      </c>
      <c r="J52" s="13"/>
    </row>
    <row r="53" spans="1:10" ht="12.75">
      <c r="A53" s="12" t="s">
        <v>30</v>
      </c>
      <c r="B53" s="10"/>
      <c r="C53" s="19"/>
      <c r="D53" s="19"/>
      <c r="E53" s="19"/>
      <c r="F53" s="19"/>
      <c r="G53" s="37"/>
      <c r="H53" s="19"/>
      <c r="I53" s="19"/>
      <c r="J53" s="13"/>
    </row>
    <row r="54" spans="1:10" ht="12.75">
      <c r="A54" s="10" t="s">
        <v>12</v>
      </c>
      <c r="B54" s="10"/>
      <c r="C54" s="19">
        <v>6500</v>
      </c>
      <c r="D54" s="19"/>
      <c r="E54" s="19">
        <v>6500</v>
      </c>
      <c r="F54" s="19"/>
      <c r="G54" s="37">
        <v>6500</v>
      </c>
      <c r="H54" s="19"/>
      <c r="I54" s="19">
        <v>6500</v>
      </c>
      <c r="J54" s="13"/>
    </row>
    <row r="55" spans="1:10" ht="12.75">
      <c r="A55" s="10" t="s">
        <v>45</v>
      </c>
      <c r="B55" s="10"/>
      <c r="C55" s="19">
        <v>1278</v>
      </c>
      <c r="D55" s="19"/>
      <c r="E55" s="19"/>
      <c r="F55" s="19"/>
      <c r="G55" s="37"/>
      <c r="H55" s="19"/>
      <c r="I55" s="19"/>
      <c r="J55" s="13"/>
    </row>
    <row r="56" spans="1:10" ht="12.75">
      <c r="A56" s="10" t="s">
        <v>13</v>
      </c>
      <c r="B56" s="10"/>
      <c r="C56" s="22"/>
      <c r="D56" s="22"/>
      <c r="E56" s="22">
        <v>646</v>
      </c>
      <c r="F56" s="23"/>
      <c r="G56" s="19">
        <v>646</v>
      </c>
      <c r="H56" s="38"/>
      <c r="I56" s="22"/>
      <c r="J56" s="13"/>
    </row>
    <row r="57" spans="1:10" ht="12.75">
      <c r="A57" s="10" t="s">
        <v>14</v>
      </c>
      <c r="B57" s="10"/>
      <c r="C57" s="22">
        <v>2030</v>
      </c>
      <c r="D57" s="22" t="s">
        <v>15</v>
      </c>
      <c r="E57" s="61">
        <v>2030</v>
      </c>
      <c r="F57" s="22"/>
      <c r="G57" s="22">
        <v>2030</v>
      </c>
      <c r="H57" s="22"/>
      <c r="I57" s="22">
        <v>2030</v>
      </c>
      <c r="J57" s="13"/>
    </row>
    <row r="58" spans="1:10" ht="12.75">
      <c r="A58" s="10" t="s">
        <v>52</v>
      </c>
      <c r="B58" s="10"/>
      <c r="C58" s="22"/>
      <c r="D58" s="22"/>
      <c r="E58" s="22"/>
      <c r="F58" s="22"/>
      <c r="G58" s="22"/>
      <c r="H58" s="22"/>
      <c r="I58" s="22">
        <v>459</v>
      </c>
      <c r="J58" s="13"/>
    </row>
    <row r="59" spans="1:10" ht="12.75">
      <c r="A59" s="10" t="s">
        <v>39</v>
      </c>
      <c r="B59" s="24"/>
      <c r="C59" s="19">
        <v>1234</v>
      </c>
      <c r="D59" s="22"/>
      <c r="E59" s="22"/>
      <c r="F59" s="22"/>
      <c r="G59" s="22"/>
      <c r="H59" s="22"/>
      <c r="I59" s="22"/>
      <c r="J59" s="13"/>
    </row>
    <row r="60" spans="1:10" ht="12.75">
      <c r="A60" s="10" t="s">
        <v>16</v>
      </c>
      <c r="B60" s="10"/>
      <c r="C60" s="57"/>
      <c r="D60" s="19"/>
      <c r="E60" s="22"/>
      <c r="F60" s="22"/>
      <c r="G60" s="22">
        <v>136</v>
      </c>
      <c r="H60" s="22"/>
      <c r="I60" s="56"/>
      <c r="J60" s="13"/>
    </row>
    <row r="61" spans="1:10" ht="12.75">
      <c r="A61" s="10" t="s">
        <v>17</v>
      </c>
      <c r="B61" s="10"/>
      <c r="C61" s="19">
        <v>16972</v>
      </c>
      <c r="D61" s="22"/>
      <c r="E61" s="19">
        <v>18112</v>
      </c>
      <c r="F61" s="19"/>
      <c r="G61" s="19">
        <v>18112</v>
      </c>
      <c r="H61" s="19"/>
      <c r="I61" s="19">
        <v>16972</v>
      </c>
      <c r="J61" s="13"/>
    </row>
    <row r="62" spans="1:10" ht="12.75">
      <c r="A62" s="10" t="s">
        <v>28</v>
      </c>
      <c r="B62" s="10"/>
      <c r="C62" s="22">
        <v>3546</v>
      </c>
      <c r="D62" s="22"/>
      <c r="E62" s="22">
        <v>3546</v>
      </c>
      <c r="F62" s="22"/>
      <c r="G62" s="22">
        <v>3546</v>
      </c>
      <c r="H62" s="22"/>
      <c r="I62" s="19">
        <v>7546</v>
      </c>
      <c r="J62" s="13"/>
    </row>
    <row r="63" spans="1:10" ht="13.5" thickBot="1">
      <c r="A63" s="10" t="s">
        <v>19</v>
      </c>
      <c r="B63" s="39"/>
      <c r="C63" s="22">
        <v>3680</v>
      </c>
      <c r="D63" s="22"/>
      <c r="E63" s="22">
        <v>3994</v>
      </c>
      <c r="F63" s="22"/>
      <c r="G63" s="22">
        <f>4130-136</f>
        <v>3994</v>
      </c>
      <c r="H63" s="22"/>
      <c r="I63" s="22">
        <v>3680</v>
      </c>
      <c r="J63" s="13"/>
    </row>
    <row r="64" spans="1:10" ht="13.5" thickBot="1">
      <c r="A64" s="10" t="s">
        <v>29</v>
      </c>
      <c r="B64" s="40"/>
      <c r="C64" s="22">
        <v>452</v>
      </c>
      <c r="D64" s="23"/>
      <c r="E64" s="22">
        <v>498</v>
      </c>
      <c r="F64" s="22"/>
      <c r="G64" s="22">
        <v>498</v>
      </c>
      <c r="H64" s="22"/>
      <c r="I64" s="22">
        <v>452</v>
      </c>
      <c r="J64" s="13"/>
    </row>
    <row r="65" spans="1:10" ht="12.75">
      <c r="A65" s="41" t="s">
        <v>21</v>
      </c>
      <c r="B65" s="42"/>
      <c r="C65" s="27"/>
      <c r="D65" s="28"/>
      <c r="E65" s="27"/>
      <c r="F65" s="27"/>
      <c r="G65" s="27"/>
      <c r="H65" s="27"/>
      <c r="I65" s="27"/>
      <c r="J65" s="13"/>
    </row>
    <row r="66" spans="1:10" ht="12.75">
      <c r="A66" s="17" t="s">
        <v>22</v>
      </c>
      <c r="B66" s="16"/>
      <c r="C66" s="30">
        <f>SUM(C54:C64)+C52</f>
        <v>96673</v>
      </c>
      <c r="D66" s="43"/>
      <c r="E66" s="30">
        <f>SUM(E54:E64)+E52</f>
        <v>96369</v>
      </c>
      <c r="F66" s="30"/>
      <c r="G66" s="30">
        <f>SUM(G54:G64)+G52</f>
        <v>96141</v>
      </c>
      <c r="H66" s="30"/>
      <c r="I66" s="30">
        <f>SUM(I54:I64)+I52</f>
        <v>98318</v>
      </c>
      <c r="J66" s="13"/>
    </row>
    <row r="67" spans="1:12" ht="12.75">
      <c r="A67" s="60"/>
      <c r="B67" s="47"/>
      <c r="C67" s="48"/>
      <c r="D67" s="47"/>
      <c r="E67" s="49"/>
      <c r="F67" s="49"/>
      <c r="G67" s="49"/>
      <c r="H67" s="49"/>
      <c r="I67" s="49"/>
      <c r="J67" s="47"/>
      <c r="K67" s="47"/>
      <c r="L67" s="50" t="s">
        <v>31</v>
      </c>
    </row>
    <row r="68" spans="1:11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spans="1:11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3"/>
      <c r="B72" s="13"/>
      <c r="C72" s="13"/>
      <c r="D72" s="13"/>
      <c r="E72" s="13"/>
      <c r="F72" s="13"/>
      <c r="G72" s="13"/>
      <c r="H72" s="13"/>
      <c r="I72" s="13"/>
      <c r="J72" s="13"/>
    </row>
  </sheetData>
  <sheetProtection/>
  <printOptions/>
  <pageMargins left="0.75" right="0.75" top="1" bottom="1" header="0.5" footer="0.5"/>
  <pageSetup fitToHeight="1" fitToWidth="1" horizontalDpi="600" verticalDpi="600" orientation="portrait" scale="77" r:id="rId1"/>
  <headerFooter alignWithMargins="0">
    <oddHeader>&amp;C&amp;12VIRGINIA COMMONWEALTH UNIVERSITY - SCHOOL OF MEDICINE
MD PROGRAM 2021-2022
 MCV Campus&amp;10
</oddHeader>
    <oddFooter>&amp;L&amp;9SOM Financial Aid Office reserves the right to make changes as necessary.&amp;R&amp;"System Font,Regular"&amp;K000000June 14,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Palmer</dc:creator>
  <cp:keywords/>
  <dc:description/>
  <cp:lastModifiedBy>Pemra Cetin</cp:lastModifiedBy>
  <cp:lastPrinted>2021-06-14T13:22:14Z</cp:lastPrinted>
  <dcterms:created xsi:type="dcterms:W3CDTF">1996-10-14T23:33:28Z</dcterms:created>
  <dcterms:modified xsi:type="dcterms:W3CDTF">2021-06-29T14:56:14Z</dcterms:modified>
  <cp:category/>
  <cp:version/>
  <cp:contentType/>
  <cp:contentStatus/>
</cp:coreProperties>
</file>